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0" tabRatio="497" activeTab="0"/>
  </bookViews>
  <sheets>
    <sheet name="catalogue pirard " sheetId="1" r:id="rId1"/>
  </sheets>
  <definedNames>
    <definedName name="Excel_BuiltIn_Print_Titles" localSheetId="0">'catalogue pirard '!$1:$6</definedName>
    <definedName name="_xlnm.Print_Titles" localSheetId="0">'catalogue pirard '!$1:$6</definedName>
    <definedName name="_xlnm.Print_Area" localSheetId="0">'catalogue pirard '!$A$1:$F$1176</definedName>
  </definedNames>
  <calcPr fullCalcOnLoad="1"/>
</workbook>
</file>

<file path=xl/sharedStrings.xml><?xml version="1.0" encoding="utf-8"?>
<sst xmlns="http://schemas.openxmlformats.org/spreadsheetml/2006/main" count="1974" uniqueCount="578">
  <si>
    <t>Pu HT</t>
  </si>
  <si>
    <t>250 et +</t>
  </si>
  <si>
    <t>ARBUSTES PETITS FRUITS</t>
  </si>
  <si>
    <t>CORYLUS (noisetier)</t>
  </si>
  <si>
    <t>coxford</t>
  </si>
  <si>
    <t>0/1</t>
  </si>
  <si>
    <t>1 branche</t>
  </si>
  <si>
    <t>merveille de bollviller</t>
  </si>
  <si>
    <t>1/1</t>
  </si>
  <si>
    <t>30/60</t>
  </si>
  <si>
    <t>nottingham</t>
  </si>
  <si>
    <t>RIBES NIGRUM (cassis)</t>
  </si>
  <si>
    <t>andega</t>
  </si>
  <si>
    <t>geant de boskoop</t>
  </si>
  <si>
    <t>BR</t>
  </si>
  <si>
    <t>2 ANS</t>
  </si>
  <si>
    <t>Blackdown</t>
  </si>
  <si>
    <t>3/4 br</t>
  </si>
  <si>
    <t>30/45</t>
  </si>
  <si>
    <t>Costwold cross</t>
  </si>
  <si>
    <t>4/6 br</t>
  </si>
  <si>
    <t>45/60</t>
  </si>
  <si>
    <t>Noir de bourgogne</t>
  </si>
  <si>
    <t>RIBES RUBRUM (groseillier)</t>
  </si>
  <si>
    <t>london market</t>
  </si>
  <si>
    <t>jonkher van tets</t>
  </si>
  <si>
    <t>Junifer</t>
  </si>
  <si>
    <t>5/7 br</t>
  </si>
  <si>
    <t>red lacke</t>
  </si>
  <si>
    <t>rovada</t>
  </si>
  <si>
    <t>versaillaise blanche</t>
  </si>
  <si>
    <t>versaillaise rouge</t>
  </si>
  <si>
    <t>RUBUS FRUCTICOSUS (mure)</t>
  </si>
  <si>
    <t>2 ans</t>
  </si>
  <si>
    <t>GT</t>
  </si>
  <si>
    <t>RUBUS IDAEUS (framboisier)</t>
  </si>
  <si>
    <t>fall gold</t>
  </si>
  <si>
    <t>Marc.</t>
  </si>
  <si>
    <t>30/+</t>
  </si>
  <si>
    <t>héritage</t>
  </si>
  <si>
    <t>1+1</t>
  </si>
  <si>
    <t>45/60+</t>
  </si>
  <si>
    <t>mailling promise</t>
  </si>
  <si>
    <t>meeker</t>
  </si>
  <si>
    <t>polona</t>
  </si>
  <si>
    <t>scepter similaire zéva</t>
  </si>
  <si>
    <t>september</t>
  </si>
  <si>
    <t>willamette</t>
  </si>
  <si>
    <r>
      <t xml:space="preserve">RIBES UVA CRISPA </t>
    </r>
    <r>
      <rPr>
        <b/>
        <sz val="8"/>
        <rFont val="Verdana"/>
        <family val="2"/>
      </rPr>
      <t>(groseillier à maquereaux)</t>
    </r>
  </si>
  <si>
    <t>Winham’s Industry</t>
  </si>
  <si>
    <t>VACCINIUM CORYMBOSUM (myrtille)</t>
  </si>
  <si>
    <t>PORTE GREFFES D'ARBRES FRUITIERS</t>
  </si>
  <si>
    <t>CYDONIA OBLONGA ( COGNASSIER )</t>
  </si>
  <si>
    <t>cydonia oblonga d'Angers</t>
  </si>
  <si>
    <t>5/7</t>
  </si>
  <si>
    <t>cydonia oblonga de Provence</t>
  </si>
  <si>
    <t>7/10</t>
  </si>
  <si>
    <t>cydonia oblonga BA 29</t>
  </si>
  <si>
    <t>10/12</t>
  </si>
  <si>
    <t>12/14</t>
  </si>
  <si>
    <t>DIOSPYROS ( PLAQUEMINIER )</t>
  </si>
  <si>
    <t>diospyros lotus</t>
  </si>
  <si>
    <t>S</t>
  </si>
  <si>
    <t>JUGLANS ( NOYER )</t>
  </si>
  <si>
    <t xml:space="preserve">juglans Nigra  </t>
  </si>
  <si>
    <t>2S</t>
  </si>
  <si>
    <t>Diam 13/19</t>
  </si>
  <si>
    <t xml:space="preserve">juglans Regia </t>
  </si>
  <si>
    <t xml:space="preserve">2S </t>
  </si>
  <si>
    <t>possibilité autres calibres</t>
  </si>
  <si>
    <t xml:space="preserve">MALUS ( POMMIER ) </t>
  </si>
  <si>
    <t>malus communis</t>
  </si>
  <si>
    <t>malus Bittenfelder</t>
  </si>
  <si>
    <t>malus  M.M.106</t>
  </si>
  <si>
    <t>malus  M.M.111</t>
  </si>
  <si>
    <t>malus  E.M.2</t>
  </si>
  <si>
    <t>malus  M7</t>
  </si>
  <si>
    <t>malus  E.M.9</t>
  </si>
  <si>
    <t>malus  M 26</t>
  </si>
  <si>
    <t>PRUNUS PERSICA ( PECHER )</t>
  </si>
  <si>
    <t>prunus persica Sylvestris Missour</t>
  </si>
  <si>
    <t>3/5</t>
  </si>
  <si>
    <t>prunus persica Rubira</t>
  </si>
  <si>
    <t>prunus persica Montclar</t>
  </si>
  <si>
    <t xml:space="preserve">PRUNUS ( ABRICOTIER )  </t>
  </si>
  <si>
    <t>prunus armeniaca canino</t>
  </si>
  <si>
    <t xml:space="preserve">PRUNUS ( AMANDIER )  </t>
  </si>
  <si>
    <t>prunus amygdalus</t>
  </si>
  <si>
    <t xml:space="preserve">PRUNUS ( CERISIER )  </t>
  </si>
  <si>
    <t>prunus avium</t>
  </si>
  <si>
    <t xml:space="preserve"> prunus mahaleb</t>
  </si>
  <si>
    <t xml:space="preserve">PRUNUS ( PRUNIER )  </t>
  </si>
  <si>
    <t>prunus domestica St Julien</t>
  </si>
  <si>
    <t xml:space="preserve">S </t>
  </si>
  <si>
    <t xml:space="preserve"> INRA n°2(VF)</t>
  </si>
  <si>
    <t>prunus Maryana</t>
  </si>
  <si>
    <t>prunus cerasifera myrobolana</t>
  </si>
  <si>
    <t>prunus myrobolana Blanc</t>
  </si>
  <si>
    <t>prunus myrobolana  De Lesdain</t>
  </si>
  <si>
    <t xml:space="preserve">PYRUS ( POIRIER ) </t>
  </si>
  <si>
    <t xml:space="preserve">pyrus communis </t>
  </si>
  <si>
    <t>pyrus Kirchensaller</t>
  </si>
  <si>
    <t>pyrus Calleryana</t>
  </si>
  <si>
    <t>ARBRES ET ARBUSTES D'ORNEMENT</t>
  </si>
  <si>
    <t>ACER</t>
  </si>
  <si>
    <t>campestre</t>
  </si>
  <si>
    <t>SR</t>
  </si>
  <si>
    <t>60/80</t>
  </si>
  <si>
    <t>80/100</t>
  </si>
  <si>
    <t>100/125</t>
  </si>
  <si>
    <t>JB</t>
  </si>
  <si>
    <t>125/150</t>
  </si>
  <si>
    <t>150/175</t>
  </si>
  <si>
    <t xml:space="preserve">45/60 </t>
  </si>
  <si>
    <t>ginnala</t>
  </si>
  <si>
    <t>monspessulanum</t>
  </si>
  <si>
    <t>negundo</t>
  </si>
  <si>
    <t>40/60</t>
  </si>
  <si>
    <t>palmatum</t>
  </si>
  <si>
    <t>platanoïdes</t>
  </si>
  <si>
    <t>pseudoplatanus</t>
  </si>
  <si>
    <t>rubrum</t>
  </si>
  <si>
    <t xml:space="preserve">ALNUS </t>
  </si>
  <si>
    <t>cordata</t>
  </si>
  <si>
    <t>glutinosa</t>
  </si>
  <si>
    <t>incana</t>
  </si>
  <si>
    <t xml:space="preserve">AMELANCHIER </t>
  </si>
  <si>
    <t>canadensis</t>
  </si>
  <si>
    <t>30/50</t>
  </si>
  <si>
    <t>4/5 br</t>
  </si>
  <si>
    <t>ovalis</t>
  </si>
  <si>
    <t>ATRIPLEX</t>
  </si>
  <si>
    <t>halimus</t>
  </si>
  <si>
    <t xml:space="preserve">BERBERIS </t>
  </si>
  <si>
    <t>Darwinii</t>
  </si>
  <si>
    <t>Julianae</t>
  </si>
  <si>
    <t xml:space="preserve">thunbergii  </t>
  </si>
  <si>
    <t>20/30</t>
  </si>
  <si>
    <t>thunbergii atropurpurea</t>
  </si>
  <si>
    <t xml:space="preserve">30/45  </t>
  </si>
  <si>
    <t>4br et+</t>
  </si>
  <si>
    <t xml:space="preserve">BETULA </t>
  </si>
  <si>
    <t>pendula (= verrucosa)</t>
  </si>
  <si>
    <t>papyrifera</t>
  </si>
  <si>
    <t>pubescens</t>
  </si>
  <si>
    <t>BUDDLEJA</t>
  </si>
  <si>
    <t>dav. Black night (violet foncé)</t>
  </si>
  <si>
    <t>dav.Empire Blue (Bleu)</t>
  </si>
  <si>
    <t>dav. Ile de France (violet bleuté)</t>
  </si>
  <si>
    <t>4 br et +</t>
  </si>
  <si>
    <t>45/60et+</t>
  </si>
  <si>
    <t>dav. Lochinch (bleu clair)</t>
  </si>
  <si>
    <t>dav. Nanho Blue (bleu foncé)</t>
  </si>
  <si>
    <t>dav. Nanho Purple (pourpre)</t>
  </si>
  <si>
    <t>dav.Pink Delight (rose)</t>
  </si>
  <si>
    <t>dav.Royal Red (rouge)</t>
  </si>
  <si>
    <t>dav. Summer Beauty (rose vif)</t>
  </si>
  <si>
    <t>dav.White Profusion (blanc)</t>
  </si>
  <si>
    <t xml:space="preserve">CARAGANA </t>
  </si>
  <si>
    <t>arborescens</t>
  </si>
  <si>
    <t xml:space="preserve">CARPINUS </t>
  </si>
  <si>
    <t>betulus</t>
  </si>
  <si>
    <t xml:space="preserve">60/80 </t>
  </si>
  <si>
    <t xml:space="preserve">80/100 </t>
  </si>
  <si>
    <t>CARYOPTERIS</t>
  </si>
  <si>
    <t xml:space="preserve"> x clandonensis heavenly blue</t>
  </si>
  <si>
    <t xml:space="preserve">4 br et+ </t>
  </si>
  <si>
    <t xml:space="preserve">CASTANEA </t>
  </si>
  <si>
    <t>sativa</t>
  </si>
  <si>
    <t>25/40</t>
  </si>
  <si>
    <t>3S</t>
  </si>
  <si>
    <t xml:space="preserve">CATALPA </t>
  </si>
  <si>
    <t>bignonioides</t>
  </si>
  <si>
    <t>CELTIS</t>
  </si>
  <si>
    <t>australis</t>
  </si>
  <si>
    <t xml:space="preserve">CERCIS </t>
  </si>
  <si>
    <t>siliquastrum</t>
  </si>
  <si>
    <t>4 br et+</t>
  </si>
  <si>
    <t xml:space="preserve">COLUTEA </t>
  </si>
  <si>
    <t>CORNUS</t>
  </si>
  <si>
    <t>alba</t>
  </si>
  <si>
    <t xml:space="preserve"> 60/80   </t>
  </si>
  <si>
    <t>4br et +</t>
  </si>
  <si>
    <t xml:space="preserve">alba Argenteomarginata </t>
  </si>
  <si>
    <t xml:space="preserve">BR </t>
  </si>
  <si>
    <r>
      <t xml:space="preserve">alba Gouchaultii </t>
    </r>
    <r>
      <rPr>
        <sz val="12"/>
        <rFont val="Verdana"/>
        <family val="2"/>
      </rPr>
      <t xml:space="preserve"> </t>
    </r>
  </si>
  <si>
    <t xml:space="preserve">alba Aurea </t>
  </si>
  <si>
    <t>alba Sibirica</t>
  </si>
  <si>
    <t>mas</t>
  </si>
  <si>
    <t>sanguinea</t>
  </si>
  <si>
    <t xml:space="preserve">30/45 </t>
  </si>
  <si>
    <t>sanguinea Midwinter Fire</t>
  </si>
  <si>
    <r>
      <t xml:space="preserve">stolonifera Flaviramea </t>
    </r>
    <r>
      <rPr>
        <sz val="10"/>
        <rFont val="Verdana"/>
        <family val="2"/>
      </rPr>
      <t>( Bois jaune )</t>
    </r>
  </si>
  <si>
    <t>sericea Kelseyi</t>
  </si>
  <si>
    <t xml:space="preserve">3/4 br </t>
  </si>
  <si>
    <t>15/25</t>
  </si>
  <si>
    <t xml:space="preserve">CORONILLA </t>
  </si>
  <si>
    <t>emerus</t>
  </si>
  <si>
    <t>glauca</t>
  </si>
  <si>
    <t>45/60/80</t>
  </si>
  <si>
    <t xml:space="preserve">CORYLUS </t>
  </si>
  <si>
    <t>avellana</t>
  </si>
  <si>
    <t xml:space="preserve">45/60  </t>
  </si>
  <si>
    <t xml:space="preserve">60/80  </t>
  </si>
  <si>
    <t>3/5 br</t>
  </si>
  <si>
    <t>colurna</t>
  </si>
  <si>
    <t>maxima Purpurea</t>
  </si>
  <si>
    <t>marc.</t>
  </si>
  <si>
    <t>COTINUS</t>
  </si>
  <si>
    <t>coggygria</t>
  </si>
  <si>
    <t>coggygria Purpurea</t>
  </si>
  <si>
    <t>COTONEASTER</t>
  </si>
  <si>
    <t>franchetii</t>
  </si>
  <si>
    <t>lacteus</t>
  </si>
  <si>
    <t>horizontalis</t>
  </si>
  <si>
    <t>suecicus Skogholm</t>
  </si>
  <si>
    <t>CRATAEGUS</t>
  </si>
  <si>
    <t>monogyna</t>
  </si>
  <si>
    <t>CYDONIA OBLONGA</t>
  </si>
  <si>
    <t>CYTISUS</t>
  </si>
  <si>
    <t xml:space="preserve">scoparius </t>
  </si>
  <si>
    <t>Gt</t>
  </si>
  <si>
    <t>DEUTZIA</t>
  </si>
  <si>
    <t>rosea Carminea</t>
  </si>
  <si>
    <t>2ANS</t>
  </si>
  <si>
    <t xml:space="preserve">magnifica </t>
  </si>
  <si>
    <t>perle rose</t>
  </si>
  <si>
    <t>scabra Pride of Rochester</t>
  </si>
  <si>
    <t>DIOSPYROS</t>
  </si>
  <si>
    <t>lotus</t>
  </si>
  <si>
    <t xml:space="preserve">ELEAGNUS </t>
  </si>
  <si>
    <t>angustifolia</t>
  </si>
  <si>
    <t>60/100</t>
  </si>
  <si>
    <t>ebbengei</t>
  </si>
  <si>
    <t>EUONYMUS</t>
  </si>
  <si>
    <t>europaeus</t>
  </si>
  <si>
    <t>Fortunei Emerald Gaiety</t>
  </si>
  <si>
    <t xml:space="preserve">Gt </t>
  </si>
  <si>
    <t xml:space="preserve">2 ans </t>
  </si>
  <si>
    <t>Fortunei Emerald'n gold</t>
  </si>
  <si>
    <t>japonicus</t>
  </si>
  <si>
    <t>12/20</t>
  </si>
  <si>
    <t xml:space="preserve">FAGUS </t>
  </si>
  <si>
    <t>sylvatica</t>
  </si>
  <si>
    <t>sylvatica Purpurea</t>
  </si>
  <si>
    <t xml:space="preserve">FORSYTHIA </t>
  </si>
  <si>
    <t>intermedia Lynwood Gold</t>
  </si>
  <si>
    <t>intermedia spectabilis</t>
  </si>
  <si>
    <t>intermedia spring glory</t>
  </si>
  <si>
    <t xml:space="preserve">FRAXINUS </t>
  </si>
  <si>
    <t>Oxyphille</t>
  </si>
  <si>
    <t>Fraxinus Suite</t>
  </si>
  <si>
    <t>excelsior</t>
  </si>
  <si>
    <t>150 et +</t>
  </si>
  <si>
    <t>ornus</t>
  </si>
  <si>
    <t xml:space="preserve">GINKGO </t>
  </si>
  <si>
    <t>biloba</t>
  </si>
  <si>
    <t>GLEDITSIA</t>
  </si>
  <si>
    <t xml:space="preserve"> triacanthos Inermis </t>
  </si>
  <si>
    <t>HEDERA</t>
  </si>
  <si>
    <t xml:space="preserve">helix Hibernica </t>
  </si>
  <si>
    <t xml:space="preserve">HIBISCUS </t>
  </si>
  <si>
    <t>syriacus</t>
  </si>
  <si>
    <t>6/8</t>
  </si>
  <si>
    <t>8/10</t>
  </si>
  <si>
    <r>
      <t xml:space="preserve">syriacus hamabo </t>
    </r>
    <r>
      <rPr>
        <sz val="9"/>
        <rFont val="Verdana"/>
        <family val="2"/>
      </rPr>
      <t>(blanc teinté de rose)</t>
    </r>
  </si>
  <si>
    <t>GRP</t>
  </si>
  <si>
    <r>
      <t>syriacus diana</t>
    </r>
    <r>
      <rPr>
        <sz val="9"/>
        <rFont val="Verdana"/>
        <family val="2"/>
      </rPr>
      <t xml:space="preserve"> (blanc)</t>
    </r>
  </si>
  <si>
    <t>syriacus marina bleu</t>
  </si>
  <si>
    <r>
      <t xml:space="preserve">syriacus oiseau bleu </t>
    </r>
    <r>
      <rPr>
        <sz val="9"/>
        <rFont val="Verdana"/>
        <family val="2"/>
      </rPr>
      <t>(bleu à cœur rouge)</t>
    </r>
  </si>
  <si>
    <r>
      <t xml:space="preserve">syriacus red  </t>
    </r>
    <r>
      <rPr>
        <sz val="9"/>
        <rFont val="Verdana"/>
        <family val="2"/>
      </rPr>
      <t>(simple rouge)</t>
    </r>
  </si>
  <si>
    <r>
      <t xml:space="preserve">syriacus red heart </t>
    </r>
    <r>
      <rPr>
        <sz val="9"/>
        <rFont val="Verdana"/>
        <family val="2"/>
      </rPr>
      <t>(blanc à cœur rouge pourpre)</t>
    </r>
  </si>
  <si>
    <r>
      <t>syriacus woodbridge</t>
    </r>
    <r>
      <rPr>
        <sz val="9"/>
        <rFont val="Verdana"/>
        <family val="2"/>
      </rPr>
      <t xml:space="preserve"> (rose à cœur rouge)</t>
    </r>
  </si>
  <si>
    <t>HIPPOPHAE</t>
  </si>
  <si>
    <t>rhamnoïdes</t>
  </si>
  <si>
    <t>HYPERICUM</t>
  </si>
  <si>
    <t>hidcote</t>
  </si>
  <si>
    <t>4 br  et+</t>
  </si>
  <si>
    <t>ILEX</t>
  </si>
  <si>
    <t>aquifolium</t>
  </si>
  <si>
    <t>INDIGOFERA</t>
  </si>
  <si>
    <t>gerardiana</t>
  </si>
  <si>
    <t>JUGLANS</t>
  </si>
  <si>
    <t xml:space="preserve">KOELREUTERIA </t>
  </si>
  <si>
    <t>paniculata</t>
  </si>
  <si>
    <t xml:space="preserve">LABURNUM </t>
  </si>
  <si>
    <t>anagyroides</t>
  </si>
  <si>
    <t>LAURUS</t>
  </si>
  <si>
    <t>nobilis</t>
  </si>
  <si>
    <t>LAVANDULA</t>
  </si>
  <si>
    <r>
      <t xml:space="preserve">angustifolia munstead </t>
    </r>
    <r>
      <rPr>
        <b/>
        <sz val="9"/>
        <rFont val="Verdana"/>
        <family val="2"/>
      </rPr>
      <t xml:space="preserve"> (</t>
    </r>
    <r>
      <rPr>
        <i/>
        <sz val="9"/>
        <rFont val="Verdana"/>
        <family val="2"/>
      </rPr>
      <t>bleu)</t>
    </r>
  </si>
  <si>
    <t>Bt</t>
  </si>
  <si>
    <t>8/12</t>
  </si>
  <si>
    <r>
      <t xml:space="preserve">angustifolia Hidcote </t>
    </r>
    <r>
      <rPr>
        <b/>
        <sz val="9"/>
        <rFont val="Verdana"/>
        <family val="2"/>
      </rPr>
      <t>(</t>
    </r>
    <r>
      <rPr>
        <sz val="9"/>
        <rFont val="Verdana"/>
        <family val="2"/>
      </rPr>
      <t xml:space="preserve"> violet)</t>
    </r>
  </si>
  <si>
    <r>
      <t>intermédia dutch</t>
    </r>
    <r>
      <rPr>
        <i/>
        <sz val="12"/>
        <rFont val="Verdana"/>
        <family val="2"/>
      </rPr>
      <t xml:space="preserve"> (</t>
    </r>
    <r>
      <rPr>
        <i/>
        <sz val="9"/>
        <rFont val="Verdana"/>
        <family val="2"/>
      </rPr>
      <t>bleu violacé clair)</t>
    </r>
  </si>
  <si>
    <r>
      <t>intermédia grosso (</t>
    </r>
    <r>
      <rPr>
        <i/>
        <sz val="9"/>
        <rFont val="Verdana"/>
        <family val="2"/>
      </rPr>
      <t>bleu foncé)</t>
    </r>
  </si>
  <si>
    <t>LEYCESTERIA</t>
  </si>
  <si>
    <t>formosa</t>
  </si>
  <si>
    <t xml:space="preserve">LIGUSTRUM </t>
  </si>
  <si>
    <t>japonicum</t>
  </si>
  <si>
    <t>ovalifolium</t>
  </si>
  <si>
    <t xml:space="preserve"> Ligustrum Suite</t>
  </si>
  <si>
    <t>ovalifolium aureum</t>
  </si>
  <si>
    <t>sinense</t>
  </si>
  <si>
    <t>vulgare</t>
  </si>
  <si>
    <t xml:space="preserve">vulgare atrovirens </t>
  </si>
  <si>
    <t>bR</t>
  </si>
  <si>
    <t xml:space="preserve">LIQUIDAMBAR </t>
  </si>
  <si>
    <t>styraciflua</t>
  </si>
  <si>
    <t xml:space="preserve">LIRIODENDRON </t>
  </si>
  <si>
    <t>tulipifera</t>
  </si>
  <si>
    <t xml:space="preserve">LONICERA </t>
  </si>
  <si>
    <t>fragrantissima</t>
  </si>
  <si>
    <t>japonica chinensis</t>
  </si>
  <si>
    <t>japonica Halliana</t>
  </si>
  <si>
    <t>nitida</t>
  </si>
  <si>
    <t>30/45/60</t>
  </si>
  <si>
    <t>nitida Maigrün</t>
  </si>
  <si>
    <t>pileata</t>
  </si>
  <si>
    <t>pileata Moos green</t>
  </si>
  <si>
    <t>tatarica</t>
  </si>
  <si>
    <t>xylosteum</t>
  </si>
  <si>
    <t xml:space="preserve">MAHONIA </t>
  </si>
  <si>
    <t>MALUS</t>
  </si>
  <si>
    <t>communis</t>
  </si>
  <si>
    <t>30/40</t>
  </si>
  <si>
    <t xml:space="preserve">MESPILUS </t>
  </si>
  <si>
    <t>germanica</t>
  </si>
  <si>
    <t>MORUS</t>
  </si>
  <si>
    <t xml:space="preserve">OSTRYA </t>
  </si>
  <si>
    <t>carpinifolia</t>
  </si>
  <si>
    <t>PAULOWNIA</t>
  </si>
  <si>
    <t>tomentosa</t>
  </si>
  <si>
    <t xml:space="preserve">PHILADELPHUS </t>
  </si>
  <si>
    <r>
      <t xml:space="preserve">coronarius </t>
    </r>
    <r>
      <rPr>
        <sz val="9"/>
        <rFont val="Verdana"/>
        <family val="2"/>
      </rPr>
      <t>( Fleurs simples blanches )</t>
    </r>
  </si>
  <si>
    <r>
      <t>Marjorie</t>
    </r>
    <r>
      <rPr>
        <b/>
        <sz val="10"/>
        <rFont val="Verdana"/>
        <family val="2"/>
      </rPr>
      <t xml:space="preserve"> </t>
    </r>
    <r>
      <rPr>
        <sz val="9"/>
        <rFont val="Verdana"/>
        <family val="2"/>
      </rPr>
      <t>( Fleurs simples blanches )</t>
    </r>
  </si>
  <si>
    <r>
      <t>minnesota snowflacke</t>
    </r>
    <r>
      <rPr>
        <b/>
        <sz val="9"/>
        <rFont val="Verdana"/>
        <family val="2"/>
      </rPr>
      <t xml:space="preserve"> (</t>
    </r>
    <r>
      <rPr>
        <sz val="9"/>
        <rFont val="Verdana"/>
        <family val="2"/>
      </rPr>
      <t>double blanche)</t>
    </r>
  </si>
  <si>
    <t>60/80/100</t>
  </si>
  <si>
    <r>
      <t>natchez (g</t>
    </r>
    <r>
      <rPr>
        <sz val="10"/>
        <rFont val="Verdana"/>
        <family val="2"/>
      </rPr>
      <t>rande fleur simple à semi-double)</t>
    </r>
  </si>
  <si>
    <r>
      <t xml:space="preserve">virginalis virginal </t>
    </r>
    <r>
      <rPr>
        <sz val="9"/>
        <rFont val="Verdana"/>
        <family val="2"/>
      </rPr>
      <t xml:space="preserve">(fleurs doubles blanches) </t>
    </r>
  </si>
  <si>
    <t xml:space="preserve">mont blanc </t>
  </si>
  <si>
    <t>PHOTINIA</t>
  </si>
  <si>
    <t>fraseri red robin</t>
  </si>
  <si>
    <t>PLATANUS</t>
  </si>
  <si>
    <t>acerifolia</t>
  </si>
  <si>
    <t>POPULUS</t>
  </si>
  <si>
    <t>alba Nivea</t>
  </si>
  <si>
    <t>alba Pyramidalis</t>
  </si>
  <si>
    <t>alba racket</t>
  </si>
  <si>
    <t>nigra Italica</t>
  </si>
  <si>
    <t>robusta</t>
  </si>
  <si>
    <t>100/150</t>
  </si>
  <si>
    <t>Simonii</t>
  </si>
  <si>
    <t>nigra</t>
  </si>
  <si>
    <t>tremula</t>
  </si>
  <si>
    <t>POTENTILLE</t>
  </si>
  <si>
    <r>
      <t xml:space="preserve">arbuscula </t>
    </r>
    <r>
      <rPr>
        <sz val="9"/>
        <rFont val="Verdana"/>
        <family val="2"/>
      </rPr>
      <t>(Fleurs jaunes, tapissant)</t>
    </r>
  </si>
  <si>
    <r>
      <t xml:space="preserve">goldfinger </t>
    </r>
    <r>
      <rPr>
        <sz val="9"/>
        <rFont val="Verdana"/>
        <family val="2"/>
      </rPr>
      <t>(Fleurs jaune canari)</t>
    </r>
  </si>
  <si>
    <r>
      <t>jackman's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(Fleurs jaune d'or, port dressé)</t>
    </r>
  </si>
  <si>
    <r>
      <t xml:space="preserve">tangerine </t>
    </r>
    <r>
      <rPr>
        <sz val="9"/>
        <rFont val="Verdana"/>
        <family val="2"/>
      </rPr>
      <t>(Fleurs jaunes orangé, port étalé)</t>
    </r>
  </si>
  <si>
    <t xml:space="preserve">PRUNUS </t>
  </si>
  <si>
    <t>avium</t>
  </si>
  <si>
    <t>150/200</t>
  </si>
  <si>
    <t>cerasifera myrobolana</t>
  </si>
  <si>
    <t>laurocerasus Caucasica</t>
  </si>
  <si>
    <t>laurocerasus caucasica dart's</t>
  </si>
  <si>
    <t>laurocerasus Rotundifolia</t>
  </si>
  <si>
    <t xml:space="preserve">20/30 </t>
  </si>
  <si>
    <t>laurocerasus Herbergii</t>
  </si>
  <si>
    <t>laurocerasus Mount Vernon</t>
  </si>
  <si>
    <t>10/15</t>
  </si>
  <si>
    <t>15/20</t>
  </si>
  <si>
    <t>laurocerasus Otto Luyken</t>
  </si>
  <si>
    <t>laurocerasus Zabeliana</t>
  </si>
  <si>
    <t xml:space="preserve">Lusitanica </t>
  </si>
  <si>
    <t xml:space="preserve"> mahaleb</t>
  </si>
  <si>
    <t>padus</t>
  </si>
  <si>
    <t>spinosa</t>
  </si>
  <si>
    <t>PYRUS</t>
  </si>
  <si>
    <t xml:space="preserve">QUERCUS </t>
  </si>
  <si>
    <r>
      <t xml:space="preserve">cerris </t>
    </r>
    <r>
      <rPr>
        <sz val="12"/>
        <rFont val="Verdana"/>
        <family val="2"/>
      </rPr>
      <t>(chevelu)</t>
    </r>
  </si>
  <si>
    <r>
      <t xml:space="preserve">coccinea </t>
    </r>
    <r>
      <rPr>
        <sz val="12"/>
        <rFont val="Verdana"/>
        <family val="2"/>
      </rPr>
      <t>(écarlate)</t>
    </r>
  </si>
  <si>
    <r>
      <t xml:space="preserve">ilex </t>
    </r>
    <r>
      <rPr>
        <sz val="9"/>
        <rFont val="Verdana"/>
        <family val="2"/>
      </rPr>
      <t>(à feuilles de houx)</t>
    </r>
  </si>
  <si>
    <t>motte</t>
  </si>
  <si>
    <t>350cm3</t>
  </si>
  <si>
    <r>
      <t>palustris</t>
    </r>
    <r>
      <rPr>
        <sz val="12"/>
        <rFont val="Verdana"/>
        <family val="2"/>
      </rPr>
      <t xml:space="preserve"> (des marais)</t>
    </r>
  </si>
  <si>
    <t>1S</t>
  </si>
  <si>
    <r>
      <t xml:space="preserve">petraea </t>
    </r>
    <r>
      <rPr>
        <sz val="12"/>
        <rFont val="Verdana"/>
        <family val="2"/>
      </rPr>
      <t>(rouvre)</t>
    </r>
  </si>
  <si>
    <r>
      <t xml:space="preserve">robur </t>
    </r>
    <r>
      <rPr>
        <sz val="12"/>
        <rFont val="Verdana"/>
        <family val="2"/>
      </rPr>
      <t>(pédonculé)</t>
    </r>
  </si>
  <si>
    <r>
      <t>rubra</t>
    </r>
    <r>
      <rPr>
        <sz val="12"/>
        <rFont val="Verdana"/>
        <family val="2"/>
      </rPr>
      <t xml:space="preserve"> (rouge)</t>
    </r>
  </si>
  <si>
    <r>
      <t xml:space="preserve">pubescens </t>
    </r>
    <r>
      <rPr>
        <sz val="12"/>
        <rFont val="Verdana"/>
        <family val="2"/>
      </rPr>
      <t>(truffier)</t>
    </r>
  </si>
  <si>
    <r>
      <t xml:space="preserve">toza </t>
    </r>
    <r>
      <rPr>
        <sz val="12"/>
        <rFont val="Verdana"/>
        <family val="2"/>
      </rPr>
      <t>(tauzin)</t>
    </r>
  </si>
  <si>
    <t>RHAMNUS</t>
  </si>
  <si>
    <r>
      <t>cathartica</t>
    </r>
    <r>
      <rPr>
        <sz val="12"/>
        <rFont val="Verdana"/>
        <family val="2"/>
      </rPr>
      <t xml:space="preserve"> (nerprun)</t>
    </r>
  </si>
  <si>
    <r>
      <t xml:space="preserve">frangula </t>
    </r>
    <r>
      <rPr>
        <sz val="12"/>
        <rFont val="Verdana"/>
        <family val="2"/>
      </rPr>
      <t>(bourdaine)</t>
    </r>
  </si>
  <si>
    <t>RIBES</t>
  </si>
  <si>
    <r>
      <t xml:space="preserve">odoratum </t>
    </r>
    <r>
      <rPr>
        <sz val="12"/>
        <rFont val="Verdana"/>
        <family val="2"/>
      </rPr>
      <t>( Fleurs jaunes )</t>
    </r>
  </si>
  <si>
    <r>
      <t xml:space="preserve">sanguineum </t>
    </r>
    <r>
      <rPr>
        <sz val="12"/>
        <rFont val="Verdana"/>
        <family val="2"/>
      </rPr>
      <t xml:space="preserve">( Fleurs rose rouge ) </t>
    </r>
  </si>
  <si>
    <t xml:space="preserve">sang. King Edouard VII </t>
  </si>
  <si>
    <r>
      <t>sang. Pulborough Scarlet</t>
    </r>
    <r>
      <rPr>
        <sz val="12"/>
        <rFont val="Verdana"/>
        <family val="2"/>
      </rPr>
      <t xml:space="preserve"> ( Fleurs rouge foncé )</t>
    </r>
  </si>
  <si>
    <t xml:space="preserve">ROBINIA </t>
  </si>
  <si>
    <t>pseudoacacia</t>
  </si>
  <si>
    <t>ROSA</t>
  </si>
  <si>
    <t>canina</t>
  </si>
  <si>
    <r>
      <t xml:space="preserve">rugosa </t>
    </r>
    <r>
      <rPr>
        <sz val="12"/>
        <rFont val="Verdana"/>
        <family val="2"/>
      </rPr>
      <t>(Fleurs rose pourpre )</t>
    </r>
  </si>
  <si>
    <r>
      <t xml:space="preserve">rugosa Alba </t>
    </r>
    <r>
      <rPr>
        <sz val="12"/>
        <rFont val="Verdana"/>
        <family val="2"/>
      </rPr>
      <t>( Fleurs blanche )</t>
    </r>
  </si>
  <si>
    <r>
      <t xml:space="preserve">rugosa rubra </t>
    </r>
    <r>
      <rPr>
        <sz val="12"/>
        <rFont val="Verdana"/>
        <family val="2"/>
      </rPr>
      <t>( Fleurs rouge )</t>
    </r>
  </si>
  <si>
    <t>ROSMARINUS</t>
  </si>
  <si>
    <t>officinal</t>
  </si>
  <si>
    <t>SALIX</t>
  </si>
  <si>
    <t>alba Tristis</t>
  </si>
  <si>
    <t>alba Sericea</t>
  </si>
  <si>
    <t>aurita</t>
  </si>
  <si>
    <t>4/6 BR</t>
  </si>
  <si>
    <t>atrocinerea</t>
  </si>
  <si>
    <t>Britzensis = Chermissina</t>
  </si>
  <si>
    <t>caprea</t>
  </si>
  <si>
    <t>cinerea</t>
  </si>
  <si>
    <t>erythroflexuosa</t>
  </si>
  <si>
    <t>exigua</t>
  </si>
  <si>
    <t>fragilis</t>
  </si>
  <si>
    <t>gracilistyla</t>
  </si>
  <si>
    <t>Integra Hakuro Nishiki</t>
  </si>
  <si>
    <t>irrorata</t>
  </si>
  <si>
    <t>matsudana Tortuosa</t>
  </si>
  <si>
    <t>matsudana Tortuosa aurea</t>
  </si>
  <si>
    <t>occutifolia</t>
  </si>
  <si>
    <t xml:space="preserve">purpurea </t>
  </si>
  <si>
    <t>purpurea gracilis</t>
  </si>
  <si>
    <t xml:space="preserve">repens nitida </t>
  </si>
  <si>
    <t>rosmarinifolia</t>
  </si>
  <si>
    <t>sekka</t>
  </si>
  <si>
    <t>triandra</t>
  </si>
  <si>
    <t>viminalis</t>
  </si>
  <si>
    <t>vittelina</t>
  </si>
  <si>
    <t xml:space="preserve">SAMBUCUS </t>
  </si>
  <si>
    <t>Racemosa</t>
  </si>
  <si>
    <t>SOPHORA</t>
  </si>
  <si>
    <t>japonica</t>
  </si>
  <si>
    <t>SORBUS</t>
  </si>
  <si>
    <t>aucuparia</t>
  </si>
  <si>
    <t xml:space="preserve">SR </t>
  </si>
  <si>
    <t>domestica</t>
  </si>
  <si>
    <t>torminalis</t>
  </si>
  <si>
    <t>SPARTIUM</t>
  </si>
  <si>
    <t>junceum</t>
  </si>
  <si>
    <t>SPIRAEA</t>
  </si>
  <si>
    <r>
      <t xml:space="preserve">jap. Anthony Waterer </t>
    </r>
    <r>
      <rPr>
        <sz val="9"/>
        <rFont val="Verdana"/>
        <family val="2"/>
      </rPr>
      <t>(Fleurs rose carmin)</t>
    </r>
  </si>
  <si>
    <r>
      <t>jap. Little princess</t>
    </r>
    <r>
      <rPr>
        <sz val="12"/>
        <rFont val="Verdana"/>
        <family val="2"/>
      </rPr>
      <t xml:space="preserve"> </t>
    </r>
    <r>
      <rPr>
        <sz val="9"/>
        <rFont val="Verdana"/>
        <family val="2"/>
      </rPr>
      <t>(Fleurs roses)</t>
    </r>
  </si>
  <si>
    <r>
      <t xml:space="preserve">jap. Goldflame </t>
    </r>
    <r>
      <rPr>
        <sz val="9"/>
        <rFont val="Verdana"/>
        <family val="2"/>
      </rPr>
      <t>(feuilles bronzées au printemps)</t>
    </r>
  </si>
  <si>
    <r>
      <t xml:space="preserve">nip. snowmound </t>
    </r>
    <r>
      <rPr>
        <sz val="9"/>
        <rFont val="Verdana"/>
        <family val="2"/>
      </rPr>
      <t>(fleurs blanches, très abondantes)</t>
    </r>
  </si>
  <si>
    <r>
      <t>Jap. froebelii</t>
    </r>
    <r>
      <rPr>
        <sz val="12"/>
        <rFont val="Verdana"/>
        <family val="2"/>
      </rPr>
      <t xml:space="preserve"> </t>
    </r>
    <r>
      <rPr>
        <sz val="9"/>
        <rFont val="Verdana"/>
        <family val="2"/>
      </rPr>
      <t>(fleurs rouge foncé)</t>
    </r>
  </si>
  <si>
    <r>
      <t xml:space="preserve">arguta </t>
    </r>
    <r>
      <rPr>
        <sz val="9"/>
        <rFont val="Verdana"/>
        <family val="2"/>
      </rPr>
      <t>(fleurs blanches, étamines rose carmin)</t>
    </r>
  </si>
  <si>
    <r>
      <t xml:space="preserve">billardii </t>
    </r>
    <r>
      <rPr>
        <sz val="9"/>
        <rFont val="Verdana"/>
        <family val="2"/>
      </rPr>
      <t>(fleurs rose clair en épis)</t>
    </r>
  </si>
  <si>
    <t xml:space="preserve">cinerea grefsheim </t>
  </si>
  <si>
    <r>
      <t xml:space="preserve">douglasii </t>
    </r>
    <r>
      <rPr>
        <sz val="9"/>
        <rFont val="Verdana"/>
        <family val="2"/>
      </rPr>
      <t>(fleurs rose foncé en epis)</t>
    </r>
  </si>
  <si>
    <r>
      <t xml:space="preserve">thunbergii </t>
    </r>
    <r>
      <rPr>
        <sz val="9"/>
        <rFont val="Verdana"/>
        <family val="2"/>
      </rPr>
      <t>(fleurs blanches en mars)</t>
    </r>
  </si>
  <si>
    <r>
      <t xml:space="preserve">vanhouttei </t>
    </r>
    <r>
      <rPr>
        <sz val="9"/>
        <rFont val="Verdana"/>
        <family val="2"/>
      </rPr>
      <t>(fleurs blanches en mai-juin)</t>
    </r>
  </si>
  <si>
    <t>SYMPHORICARPOS</t>
  </si>
  <si>
    <r>
      <t>albus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(port érigé, baies blanches)</t>
    </r>
  </si>
  <si>
    <r>
      <t>chenaultii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(port erigé, baies rouges)</t>
    </r>
  </si>
  <si>
    <r>
      <t xml:space="preserve">door. Magic Berry </t>
    </r>
    <r>
      <rPr>
        <sz val="9"/>
        <rFont val="Verdana"/>
        <family val="2"/>
      </rPr>
      <t>(port érigé, baies rose carmin)</t>
    </r>
  </si>
  <si>
    <r>
      <t xml:space="preserve">door. Mother of pearl </t>
    </r>
    <r>
      <rPr>
        <sz val="9"/>
        <rFont val="Verdana"/>
        <family val="2"/>
      </rPr>
      <t>(gros fruits blancs lavés de rose)</t>
    </r>
  </si>
  <si>
    <r>
      <t xml:space="preserve">door. White Hedge </t>
    </r>
    <r>
      <rPr>
        <sz val="9"/>
        <rFont val="Verdana"/>
        <family val="2"/>
      </rPr>
      <t>(port érigé, baies blanches)</t>
    </r>
  </si>
  <si>
    <r>
      <t xml:space="preserve">chenaultii Hancock </t>
    </r>
    <r>
      <rPr>
        <sz val="9"/>
        <rFont val="Verdana"/>
        <family val="2"/>
      </rPr>
      <t>(couvre sol, baies rouge-violet)</t>
    </r>
  </si>
  <si>
    <t>SYRINGA</t>
  </si>
  <si>
    <t>vulgaris</t>
  </si>
  <si>
    <t>TAMARIX</t>
  </si>
  <si>
    <t>Floraison de printemps :</t>
  </si>
  <si>
    <t>africana</t>
  </si>
  <si>
    <t xml:space="preserve">Floraison d'été : </t>
  </si>
  <si>
    <t>pentendra</t>
  </si>
  <si>
    <t>odessana rubra</t>
  </si>
  <si>
    <t>ramosissima pink cascade</t>
  </si>
  <si>
    <t>Taxus</t>
  </si>
  <si>
    <t>Baccata</t>
  </si>
  <si>
    <t>if commun</t>
  </si>
  <si>
    <t>TILIA</t>
  </si>
  <si>
    <t>platyphyllos</t>
  </si>
  <si>
    <t>ULEX</t>
  </si>
  <si>
    <t>euopaeus</t>
  </si>
  <si>
    <t>ULMUS</t>
  </si>
  <si>
    <t>campestris</t>
  </si>
  <si>
    <t>lutèce nanguen</t>
  </si>
  <si>
    <t>resista sapporo gold</t>
  </si>
  <si>
    <t>VIBURNUM</t>
  </si>
  <si>
    <t>lantana</t>
  </si>
  <si>
    <t>opulus</t>
  </si>
  <si>
    <t>3/4br</t>
  </si>
  <si>
    <t>opulus Roseum</t>
  </si>
  <si>
    <t>tinus</t>
  </si>
  <si>
    <t>VITEX</t>
  </si>
  <si>
    <t>agnus castus</t>
  </si>
  <si>
    <t>4 Br et+</t>
  </si>
  <si>
    <t>WEIGELA</t>
  </si>
  <si>
    <r>
      <t xml:space="preserve">bristol ruby </t>
    </r>
    <r>
      <rPr>
        <sz val="9"/>
        <rFont val="Verdana"/>
        <family val="2"/>
      </rPr>
      <t>(fleurs rouge rubis)</t>
    </r>
  </si>
  <si>
    <r>
      <t>le printemps</t>
    </r>
    <r>
      <rPr>
        <sz val="12"/>
        <rFont val="Verdana"/>
        <family val="2"/>
      </rPr>
      <t xml:space="preserve"> </t>
    </r>
    <r>
      <rPr>
        <sz val="9"/>
        <rFont val="Verdana"/>
        <family val="2"/>
      </rPr>
      <t>(fleurs roses)</t>
    </r>
  </si>
  <si>
    <r>
      <t xml:space="preserve">stelzneri </t>
    </r>
    <r>
      <rPr>
        <sz val="9"/>
        <rFont val="Verdana"/>
        <family val="2"/>
      </rPr>
      <t>(fleurs roses)</t>
    </r>
  </si>
  <si>
    <t>PLANTS FORESTIERS</t>
  </si>
  <si>
    <t>Acer</t>
  </si>
  <si>
    <t>aca130 Ouest SI</t>
  </si>
  <si>
    <t>50/80</t>
  </si>
  <si>
    <t>APL901-Nord</t>
  </si>
  <si>
    <t xml:space="preserve">APS101-Nord </t>
  </si>
  <si>
    <t>ALNUS</t>
  </si>
  <si>
    <t>Italie Emilia Romagna SI</t>
  </si>
  <si>
    <t>AGL130-Ouest</t>
  </si>
  <si>
    <t>BETULA</t>
  </si>
  <si>
    <t>verrucosa</t>
  </si>
  <si>
    <t>BPE130-Ouest</t>
  </si>
  <si>
    <t>BPU130-Ouest</t>
  </si>
  <si>
    <t>CARPINUS</t>
  </si>
  <si>
    <t>CBE130-Ouest</t>
  </si>
  <si>
    <t>CASTANEA</t>
  </si>
  <si>
    <t xml:space="preserve">CSA101 Massif Amoricain </t>
  </si>
  <si>
    <t>80 et+</t>
  </si>
  <si>
    <t>FAGUS</t>
  </si>
  <si>
    <t>FSY101-Massif armoricain</t>
  </si>
  <si>
    <t>regia</t>
  </si>
  <si>
    <t>10/30</t>
  </si>
  <si>
    <t>JRE900-France</t>
  </si>
  <si>
    <t>20/40</t>
  </si>
  <si>
    <t>JNI900-France</t>
  </si>
  <si>
    <t>60/90</t>
  </si>
  <si>
    <t>90/120</t>
  </si>
  <si>
    <t>PRUNUS</t>
  </si>
  <si>
    <t>PAV-VG-03</t>
  </si>
  <si>
    <t>QUERCUS</t>
  </si>
  <si>
    <t>petraea</t>
  </si>
  <si>
    <t>QPE106-Secteur ligerien</t>
  </si>
  <si>
    <t>robur</t>
  </si>
  <si>
    <t>QRO100-Nord Ouest</t>
  </si>
  <si>
    <t>rubra</t>
  </si>
  <si>
    <t>QRU901 Nord ouest</t>
  </si>
  <si>
    <t>cerris</t>
  </si>
  <si>
    <t>QCE901-France hors Alpes niçoises</t>
  </si>
  <si>
    <t>Ilex</t>
  </si>
  <si>
    <t>Godet</t>
  </si>
  <si>
    <t>QIL311-Dunes littorales</t>
  </si>
  <si>
    <t>(350 cm3)</t>
  </si>
  <si>
    <t>ROBINIA</t>
  </si>
  <si>
    <t>15/30</t>
  </si>
  <si>
    <t xml:space="preserve">SDO900-France </t>
  </si>
  <si>
    <t>STO901-Nord France</t>
  </si>
  <si>
    <t>PLANTS D'ORIGINE LOCALE</t>
  </si>
  <si>
    <t xml:space="preserve">campestris </t>
  </si>
  <si>
    <t>1/S</t>
  </si>
  <si>
    <t>Zone 6 Bassin Parisien Sud</t>
  </si>
  <si>
    <t>Zone 7 Massif Armoricain</t>
  </si>
  <si>
    <t>sanguinéa</t>
  </si>
  <si>
    <t>FRAXINUS</t>
  </si>
  <si>
    <t>Excelsior Angustifolia</t>
  </si>
  <si>
    <t xml:space="preserve"> Zone 7 Massif Armoricain</t>
  </si>
  <si>
    <t>LIGUSTRUM</t>
  </si>
  <si>
    <t>MESPILUS</t>
  </si>
  <si>
    <t>Avium</t>
  </si>
  <si>
    <t>Mahaleb</t>
  </si>
  <si>
    <t>1/s</t>
  </si>
  <si>
    <t>cathartica</t>
  </si>
  <si>
    <t>frangula</t>
  </si>
  <si>
    <t xml:space="preserve">canina </t>
  </si>
  <si>
    <t>SAMBUSCUS</t>
  </si>
  <si>
    <t>Campestris</t>
  </si>
  <si>
    <t>Laevis</t>
  </si>
  <si>
    <t>Hongrie-Nyirzeg</t>
  </si>
  <si>
    <t>LONICERA</t>
  </si>
  <si>
    <t>Sylvestris</t>
  </si>
  <si>
    <t>QPU101-Nord Ouest</t>
  </si>
  <si>
    <t>Northland</t>
  </si>
  <si>
    <t>Goldtraube 71</t>
  </si>
  <si>
    <t>Legacy</t>
  </si>
  <si>
    <t>Jersey</t>
  </si>
  <si>
    <t>CATALOGUE &amp; TARIFS 2022 - 2023</t>
  </si>
  <si>
    <t>Type</t>
  </si>
  <si>
    <t>Taille</t>
  </si>
  <si>
    <t>E.A.R.L. PEPINIERES PIRARD</t>
  </si>
  <si>
    <t>Qté souhaitée</t>
  </si>
  <si>
    <t>PRUNUS (SUITE)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</si>
</sst>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1]_-;\-* #,##0.00\ [$€-1]_-;_-* \-??\ [$€-1]_-"/>
    <numFmt numFmtId="165" formatCode="0.000"/>
  </numFmts>
  <fonts count="79">
    <font>
      <sz val="10"/>
      <name val="Arial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10"/>
      <color indexed="55"/>
      <name val="Verdana"/>
      <family val="2"/>
    </font>
    <font>
      <b/>
      <sz val="12"/>
      <color indexed="16"/>
      <name val="Verdana"/>
      <family val="2"/>
    </font>
    <font>
      <b/>
      <sz val="10"/>
      <name val="Verdana"/>
      <family val="2"/>
    </font>
    <font>
      <b/>
      <sz val="10"/>
      <color indexed="55"/>
      <name val="Verdana"/>
      <family val="2"/>
    </font>
    <font>
      <sz val="10"/>
      <color indexed="16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2"/>
      <color indexed="16"/>
      <name val="Verdana"/>
      <family val="2"/>
    </font>
    <font>
      <b/>
      <sz val="8"/>
      <name val="Verdana"/>
      <family val="2"/>
    </font>
    <font>
      <i/>
      <sz val="12"/>
      <name val="Verdana"/>
      <family val="2"/>
    </font>
    <font>
      <i/>
      <sz val="12"/>
      <color indexed="8"/>
      <name val="Verdana"/>
      <family val="2"/>
    </font>
    <font>
      <sz val="12"/>
      <color indexed="8"/>
      <name val="Verdana"/>
      <family val="2"/>
    </font>
    <font>
      <sz val="9"/>
      <name val="Verdana"/>
      <family val="2"/>
    </font>
    <font>
      <sz val="10"/>
      <color indexed="22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i/>
      <sz val="10"/>
      <name val="Verdana"/>
      <family val="2"/>
    </font>
    <font>
      <b/>
      <u val="single"/>
      <sz val="12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0"/>
      <color indexed="17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i/>
      <sz val="10"/>
      <color indexed="8"/>
      <name val="Verdana"/>
      <family val="2"/>
    </font>
    <font>
      <b/>
      <sz val="12"/>
      <color indexed="9"/>
      <name val="Verdana"/>
      <family val="2"/>
    </font>
    <font>
      <b/>
      <sz val="18"/>
      <color indexed="17"/>
      <name val="Verdana"/>
      <family val="2"/>
    </font>
    <font>
      <b/>
      <sz val="14"/>
      <color indexed="9"/>
      <name val="Verdan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138F09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i/>
      <sz val="10"/>
      <color theme="1"/>
      <name val="Verdana"/>
      <family val="2"/>
    </font>
    <font>
      <b/>
      <sz val="14"/>
      <color theme="0"/>
      <name val="Verdana"/>
      <family val="2"/>
    </font>
    <font>
      <b/>
      <sz val="12"/>
      <color theme="0"/>
      <name val="Verdana"/>
      <family val="2"/>
    </font>
    <font>
      <b/>
      <sz val="18"/>
      <color rgb="FF138F09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38F09"/>
        <bgColor indexed="64"/>
      </patternFill>
    </fill>
    <fill>
      <patternFill patternType="solid">
        <fgColor rgb="FF138F0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164" fontId="0" fillId="0" borderId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8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center"/>
    </xf>
    <xf numFmtId="165" fontId="4" fillId="34" borderId="0" xfId="0" applyNumberFormat="1" applyFont="1" applyFill="1" applyAlignment="1">
      <alignment horizontal="center" vertical="center"/>
    </xf>
    <xf numFmtId="165" fontId="2" fillId="33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165" fontId="7" fillId="34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Border="1" applyAlignment="1">
      <alignment horizontal="center"/>
    </xf>
    <xf numFmtId="165" fontId="9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65" fontId="3" fillId="35" borderId="0" xfId="0" applyNumberFormat="1" applyFont="1" applyFill="1" applyAlignment="1">
      <alignment horizontal="center" vertical="center"/>
    </xf>
    <xf numFmtId="0" fontId="0" fillId="35" borderId="0" xfId="0" applyFont="1" applyFill="1" applyAlignment="1">
      <alignment horizontal="center"/>
    </xf>
    <xf numFmtId="165" fontId="9" fillId="33" borderId="0" xfId="0" applyNumberFormat="1" applyFont="1" applyFill="1" applyAlignment="1" applyProtection="1">
      <alignment horizontal="center" vertical="center"/>
      <protection locked="0"/>
    </xf>
    <xf numFmtId="0" fontId="9" fillId="36" borderId="0" xfId="0" applyFont="1" applyFill="1" applyAlignment="1">
      <alignment/>
    </xf>
    <xf numFmtId="0" fontId="2" fillId="36" borderId="0" xfId="0" applyFont="1" applyFill="1" applyAlignment="1">
      <alignment/>
    </xf>
    <xf numFmtId="165" fontId="3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0" borderId="0" xfId="0" applyFont="1" applyAlignment="1">
      <alignment/>
    </xf>
    <xf numFmtId="0" fontId="2" fillId="33" borderId="0" xfId="0" applyFont="1" applyFill="1" applyAlignment="1" applyProtection="1">
      <alignment/>
      <protection locked="0"/>
    </xf>
    <xf numFmtId="0" fontId="1" fillId="0" borderId="0" xfId="0" applyFont="1" applyAlignment="1">
      <alignment/>
    </xf>
    <xf numFmtId="165" fontId="3" fillId="37" borderId="0" xfId="0" applyNumberFormat="1" applyFont="1" applyFill="1" applyAlignment="1">
      <alignment horizontal="center" vertical="center"/>
    </xf>
    <xf numFmtId="2" fontId="9" fillId="33" borderId="0" xfId="0" applyNumberFormat="1" applyFont="1" applyFill="1" applyAlignment="1" applyProtection="1">
      <alignment horizontal="center" vertical="center"/>
      <protection locked="0"/>
    </xf>
    <xf numFmtId="0" fontId="13" fillId="34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3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21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22" fillId="0" borderId="0" xfId="0" applyFont="1" applyAlignment="1">
      <alignment/>
    </xf>
    <xf numFmtId="0" fontId="3" fillId="33" borderId="0" xfId="0" applyFont="1" applyFill="1" applyAlignment="1">
      <alignment/>
    </xf>
    <xf numFmtId="49" fontId="70" fillId="38" borderId="10" xfId="0" applyNumberFormat="1" applyFont="1" applyFill="1" applyBorder="1" applyAlignment="1">
      <alignment horizontal="center" vertical="center"/>
    </xf>
    <xf numFmtId="0" fontId="71" fillId="39" borderId="0" xfId="0" applyFont="1" applyFill="1" applyBorder="1" applyAlignment="1">
      <alignment horizontal="center"/>
    </xf>
    <xf numFmtId="0" fontId="71" fillId="39" borderId="0" xfId="0" applyFont="1" applyFill="1" applyAlignment="1">
      <alignment horizontal="center"/>
    </xf>
    <xf numFmtId="49" fontId="70" fillId="33" borderId="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49" fontId="72" fillId="39" borderId="0" xfId="0" applyNumberFormat="1" applyFont="1" applyFill="1" applyAlignment="1">
      <alignment horizontal="center"/>
    </xf>
    <xf numFmtId="0" fontId="72" fillId="40" borderId="0" xfId="0" applyFont="1" applyFill="1" applyAlignment="1">
      <alignment horizontal="center"/>
    </xf>
    <xf numFmtId="49" fontId="72" fillId="40" borderId="0" xfId="0" applyNumberFormat="1" applyFont="1" applyFill="1" applyAlignment="1">
      <alignment horizontal="center"/>
    </xf>
    <xf numFmtId="0" fontId="73" fillId="40" borderId="0" xfId="0" applyFont="1" applyFill="1" applyAlignment="1">
      <alignment/>
    </xf>
    <xf numFmtId="0" fontId="74" fillId="40" borderId="0" xfId="0" applyFont="1" applyFill="1" applyAlignment="1">
      <alignment/>
    </xf>
    <xf numFmtId="49" fontId="72" fillId="40" borderId="0" xfId="0" applyNumberFormat="1" applyFont="1" applyFill="1" applyBorder="1" applyAlignment="1">
      <alignment horizontal="center"/>
    </xf>
    <xf numFmtId="0" fontId="72" fillId="40" borderId="0" xfId="0" applyFont="1" applyFill="1" applyBorder="1" applyAlignment="1">
      <alignment horizontal="center"/>
    </xf>
    <xf numFmtId="49" fontId="75" fillId="4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/>
    </xf>
    <xf numFmtId="0" fontId="8" fillId="41" borderId="0" xfId="0" applyFont="1" applyFill="1" applyBorder="1" applyAlignment="1">
      <alignment horizontal="center"/>
    </xf>
    <xf numFmtId="0" fontId="72" fillId="41" borderId="0" xfId="0" applyFont="1" applyFill="1" applyAlignment="1">
      <alignment horizontal="center"/>
    </xf>
    <xf numFmtId="0" fontId="3" fillId="41" borderId="0" xfId="0" applyFont="1" applyFill="1" applyAlignment="1">
      <alignment horizontal="center"/>
    </xf>
    <xf numFmtId="49" fontId="72" fillId="41" borderId="0" xfId="0" applyNumberFormat="1" applyFont="1" applyFill="1" applyAlignment="1">
      <alignment horizontal="center"/>
    </xf>
    <xf numFmtId="49" fontId="3" fillId="41" borderId="0" xfId="0" applyNumberFormat="1" applyFont="1" applyFill="1" applyAlignment="1">
      <alignment horizontal="center"/>
    </xf>
    <xf numFmtId="0" fontId="2" fillId="41" borderId="0" xfId="0" applyFont="1" applyFill="1" applyAlignment="1">
      <alignment/>
    </xf>
    <xf numFmtId="0" fontId="73" fillId="41" borderId="0" xfId="0" applyFont="1" applyFill="1" applyAlignment="1">
      <alignment/>
    </xf>
    <xf numFmtId="0" fontId="0" fillId="41" borderId="0" xfId="0" applyFill="1" applyAlignment="1">
      <alignment/>
    </xf>
    <xf numFmtId="0" fontId="74" fillId="41" borderId="0" xfId="0" applyFont="1" applyFill="1" applyAlignment="1">
      <alignment/>
    </xf>
    <xf numFmtId="0" fontId="3" fillId="41" borderId="0" xfId="0" applyFont="1" applyFill="1" applyBorder="1" applyAlignment="1">
      <alignment horizontal="center"/>
    </xf>
    <xf numFmtId="49" fontId="72" fillId="41" borderId="0" xfId="0" applyNumberFormat="1" applyFont="1" applyFill="1" applyBorder="1" applyAlignment="1">
      <alignment horizontal="center"/>
    </xf>
    <xf numFmtId="0" fontId="72" fillId="41" borderId="0" xfId="0" applyFont="1" applyFill="1" applyBorder="1" applyAlignment="1">
      <alignment horizontal="center"/>
    </xf>
    <xf numFmtId="0" fontId="71" fillId="41" borderId="0" xfId="0" applyFont="1" applyFill="1" applyAlignment="1">
      <alignment horizontal="center"/>
    </xf>
    <xf numFmtId="49" fontId="72" fillId="41" borderId="0" xfId="0" applyNumberFormat="1" applyFont="1" applyFill="1" applyAlignment="1">
      <alignment horizontal="center" wrapText="1"/>
    </xf>
    <xf numFmtId="16" fontId="3" fillId="41" borderId="0" xfId="0" applyNumberFormat="1" applyFont="1" applyFill="1" applyAlignment="1">
      <alignment horizontal="center"/>
    </xf>
    <xf numFmtId="2" fontId="3" fillId="41" borderId="0" xfId="0" applyNumberFormat="1" applyFont="1" applyFill="1" applyAlignment="1">
      <alignment horizontal="center"/>
    </xf>
    <xf numFmtId="0" fontId="17" fillId="41" borderId="0" xfId="0" applyFont="1" applyFill="1" applyAlignment="1">
      <alignment horizontal="center"/>
    </xf>
    <xf numFmtId="0" fontId="20" fillId="41" borderId="0" xfId="0" applyFont="1" applyFill="1" applyAlignment="1">
      <alignment horizontal="center"/>
    </xf>
    <xf numFmtId="49" fontId="75" fillId="41" borderId="0" xfId="0" applyNumberFormat="1" applyFont="1" applyFill="1" applyAlignment="1">
      <alignment horizontal="center"/>
    </xf>
    <xf numFmtId="0" fontId="3" fillId="41" borderId="0" xfId="0" applyNumberFormat="1" applyFont="1" applyFill="1" applyAlignment="1">
      <alignment horizontal="center"/>
    </xf>
    <xf numFmtId="0" fontId="9" fillId="41" borderId="0" xfId="0" applyFont="1" applyFill="1" applyAlignment="1">
      <alignment/>
    </xf>
    <xf numFmtId="0" fontId="76" fillId="42" borderId="0" xfId="0" applyFont="1" applyFill="1" applyAlignment="1">
      <alignment horizontal="left" vertical="center"/>
    </xf>
    <xf numFmtId="0" fontId="77" fillId="43" borderId="0" xfId="0" applyFont="1" applyFill="1" applyBorder="1" applyAlignment="1">
      <alignment horizontal="center"/>
    </xf>
    <xf numFmtId="0" fontId="78" fillId="33" borderId="0" xfId="0" applyFont="1" applyFill="1" applyBorder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238125</xdr:colOff>
      <xdr:row>1</xdr:row>
      <xdr:rowOff>85725</xdr:rowOff>
    </xdr:from>
    <xdr:ext cx="1847850" cy="838200"/>
    <xdr:sp>
      <xdr:nvSpPr>
        <xdr:cNvPr id="1" name="ZoneTexte 1"/>
        <xdr:cNvSpPr txBox="1">
          <a:spLocks noChangeArrowheads="1"/>
        </xdr:cNvSpPr>
      </xdr:nvSpPr>
      <xdr:spPr>
        <a:xfrm>
          <a:off x="609600" y="276225"/>
          <a:ext cx="18478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 Route des Verriés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49630 Mazé-Milon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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02 41 80 26 90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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06 13 50 81 12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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pepiniere-pirard@orange.fr</a:t>
          </a:r>
        </a:p>
      </xdr:txBody>
    </xdr:sp>
    <xdr:clientData/>
  </xdr:oneCellAnchor>
  <xdr:twoCellAnchor editAs="oneCell">
    <xdr:from>
      <xdr:col>0</xdr:col>
      <xdr:colOff>57150</xdr:colOff>
      <xdr:row>1</xdr:row>
      <xdr:rowOff>104775</xdr:rowOff>
    </xdr:from>
    <xdr:to>
      <xdr:col>1</xdr:col>
      <xdr:colOff>228600</xdr:colOff>
      <xdr:row>3</xdr:row>
      <xdr:rowOff>152400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952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6"/>
  <sheetViews>
    <sheetView showZeros="0" tabSelected="1" view="pageBreakPreview" zoomScaleNormal="60" zoomScaleSheetLayoutView="100" zoomScalePageLayoutView="0" workbookViewId="0" topLeftCell="A979">
      <selection activeCell="C884" sqref="C884"/>
    </sheetView>
  </sheetViews>
  <sheetFormatPr defaultColWidth="11.421875" defaultRowHeight="12.75"/>
  <cols>
    <col min="1" max="1" width="5.57421875" style="1" customWidth="1"/>
    <col min="2" max="2" width="23.421875" style="2" customWidth="1"/>
    <col min="3" max="3" width="34.8515625" style="2" customWidth="1"/>
    <col min="4" max="4" width="10.57421875" style="3" customWidth="1"/>
    <col min="5" max="5" width="12.8515625" style="4" customWidth="1"/>
    <col min="6" max="6" width="15.57421875" style="4" customWidth="1"/>
    <col min="7" max="7" width="0" style="5" hidden="1" customWidth="1"/>
    <col min="8" max="8" width="10.57421875" style="6" customWidth="1"/>
    <col min="9" max="16384" width="11.421875" style="7" customWidth="1"/>
  </cols>
  <sheetData>
    <row r="1" spans="1:8" ht="15">
      <c r="A1" s="87" t="s">
        <v>575</v>
      </c>
      <c r="B1" s="87"/>
      <c r="C1" s="87"/>
      <c r="D1" s="87"/>
      <c r="E1" s="87"/>
      <c r="F1" s="87"/>
      <c r="G1" s="8"/>
      <c r="H1" s="9"/>
    </row>
    <row r="2" spans="1:7" ht="15" customHeight="1">
      <c r="A2" s="10"/>
      <c r="B2" s="10"/>
      <c r="C2" s="88" t="s">
        <v>572</v>
      </c>
      <c r="D2" s="88"/>
      <c r="E2" s="88"/>
      <c r="F2" s="88"/>
      <c r="G2" s="11"/>
    </row>
    <row r="3" spans="1:8" ht="15" customHeight="1">
      <c r="A3" s="8"/>
      <c r="B3" s="8"/>
      <c r="C3" s="88"/>
      <c r="D3" s="88"/>
      <c r="E3" s="88"/>
      <c r="F3" s="88"/>
      <c r="G3" s="8"/>
      <c r="H3" s="9"/>
    </row>
    <row r="4" spans="1:8" ht="15.75" thickBot="1">
      <c r="A4" s="10"/>
      <c r="C4"/>
      <c r="D4" s="72"/>
      <c r="E4" s="12"/>
      <c r="F4" s="12"/>
      <c r="G4" s="13"/>
      <c r="H4" s="14"/>
    </row>
    <row r="5" spans="1:8" ht="15.75" thickBot="1">
      <c r="A5" s="15"/>
      <c r="B5" s="16"/>
      <c r="C5" s="10"/>
      <c r="D5" s="72"/>
      <c r="E5" s="12"/>
      <c r="F5" s="12"/>
      <c r="G5" s="51"/>
      <c r="H5" s="14"/>
    </row>
    <row r="6" spans="1:8" ht="15">
      <c r="A6" s="10"/>
      <c r="B6" s="16"/>
      <c r="C6" s="10"/>
      <c r="D6" s="55" t="s">
        <v>573</v>
      </c>
      <c r="E6" s="54" t="s">
        <v>574</v>
      </c>
      <c r="F6" s="54" t="s">
        <v>576</v>
      </c>
      <c r="G6"/>
      <c r="H6"/>
    </row>
    <row r="7" spans="1:8" ht="15">
      <c r="A7" s="86" t="s">
        <v>2</v>
      </c>
      <c r="B7" s="86"/>
      <c r="C7" s="86"/>
      <c r="D7" s="52"/>
      <c r="E7" s="53"/>
      <c r="F7" s="53"/>
      <c r="G7" s="18" t="s">
        <v>0</v>
      </c>
      <c r="H7"/>
    </row>
    <row r="8" spans="1:8" ht="15">
      <c r="A8" s="86"/>
      <c r="B8" s="86"/>
      <c r="C8" s="86"/>
      <c r="D8" s="4"/>
      <c r="G8" s="17" t="s">
        <v>1</v>
      </c>
      <c r="H8" s="19"/>
    </row>
    <row r="9" spans="1:8" ht="15" customHeight="1">
      <c r="A9" s="20" t="s">
        <v>3</v>
      </c>
      <c r="B9" s="20"/>
      <c r="C9" s="21"/>
      <c r="D9" s="65"/>
      <c r="E9" s="66"/>
      <c r="F9" s="57"/>
      <c r="H9" s="19"/>
    </row>
    <row r="10" spans="1:8" ht="15" customHeight="1">
      <c r="A10" s="23"/>
      <c r="B10" s="23" t="s">
        <v>4</v>
      </c>
      <c r="D10" s="67" t="s">
        <v>5</v>
      </c>
      <c r="E10" s="68" t="s">
        <v>6</v>
      </c>
      <c r="F10" s="64"/>
      <c r="G10" s="22"/>
      <c r="H10" s="19"/>
    </row>
    <row r="11" spans="1:8" ht="15" customHeight="1">
      <c r="A11" s="23"/>
      <c r="B11" s="23" t="s">
        <v>7</v>
      </c>
      <c r="D11" s="69" t="s">
        <v>8</v>
      </c>
      <c r="E11" s="66" t="s">
        <v>9</v>
      </c>
      <c r="F11" s="64"/>
      <c r="G11" s="22"/>
      <c r="H11" s="19"/>
    </row>
    <row r="12" spans="1:8" ht="15" customHeight="1">
      <c r="A12" s="23"/>
      <c r="B12" s="23" t="s">
        <v>10</v>
      </c>
      <c r="D12" s="67"/>
      <c r="E12" s="66"/>
      <c r="F12" s="57"/>
      <c r="G12" s="22">
        <f>(I12*0.05)+I12</f>
        <v>0</v>
      </c>
      <c r="H12" s="19"/>
    </row>
    <row r="13" spans="1:8" ht="15" customHeight="1">
      <c r="A13" s="23"/>
      <c r="B13" s="23"/>
      <c r="D13" s="67"/>
      <c r="E13" s="66"/>
      <c r="F13" s="57"/>
      <c r="G13" s="22">
        <f>(I13*0.05)+I13</f>
        <v>0</v>
      </c>
      <c r="H13" s="19"/>
    </row>
    <row r="14" spans="1:8" ht="15" customHeight="1">
      <c r="A14" s="24" t="s">
        <v>11</v>
      </c>
      <c r="B14" s="25"/>
      <c r="C14" s="25"/>
      <c r="D14" s="67"/>
      <c r="E14" s="68"/>
      <c r="F14" s="58"/>
      <c r="G14" s="22">
        <f>(I14*0.05)+I14</f>
        <v>0</v>
      </c>
      <c r="H14" s="19"/>
    </row>
    <row r="15" spans="2:8" ht="15" customHeight="1">
      <c r="B15" s="23" t="s">
        <v>12</v>
      </c>
      <c r="D15" s="67"/>
      <c r="E15" s="68"/>
      <c r="F15" s="58"/>
      <c r="G15" s="22">
        <f>(I15*0.05)+I15</f>
        <v>0</v>
      </c>
      <c r="H15" s="19"/>
    </row>
    <row r="16" spans="2:8" ht="15" customHeight="1">
      <c r="B16" s="23" t="s">
        <v>13</v>
      </c>
      <c r="D16" s="67" t="s">
        <v>14</v>
      </c>
      <c r="E16" s="68" t="s">
        <v>15</v>
      </c>
      <c r="F16" s="64"/>
      <c r="G16" s="22">
        <v>0.8</v>
      </c>
      <c r="H16" s="19"/>
    </row>
    <row r="17" spans="2:8" ht="15" customHeight="1">
      <c r="B17" s="23" t="s">
        <v>16</v>
      </c>
      <c r="D17" s="67" t="s">
        <v>17</v>
      </c>
      <c r="E17" s="68" t="s">
        <v>18</v>
      </c>
      <c r="F17" s="64"/>
      <c r="G17" s="22">
        <v>1.102</v>
      </c>
      <c r="H17" s="19"/>
    </row>
    <row r="18" spans="2:8" ht="15" customHeight="1">
      <c r="B18" s="23" t="s">
        <v>19</v>
      </c>
      <c r="D18" s="67" t="s">
        <v>20</v>
      </c>
      <c r="E18" s="68" t="s">
        <v>21</v>
      </c>
      <c r="F18" s="64"/>
      <c r="G18" s="22">
        <v>1.325</v>
      </c>
      <c r="H18" s="19"/>
    </row>
    <row r="19" spans="2:8" ht="15" customHeight="1">
      <c r="B19" s="23" t="s">
        <v>22</v>
      </c>
      <c r="D19" s="67"/>
      <c r="E19" s="68"/>
      <c r="F19" s="58"/>
      <c r="G19" s="22">
        <f>(I19*0.05)+I19</f>
        <v>0</v>
      </c>
      <c r="H19" s="19"/>
    </row>
    <row r="20" spans="2:8" ht="15" customHeight="1">
      <c r="B20" s="23"/>
      <c r="D20" s="67"/>
      <c r="E20" s="68"/>
      <c r="F20" s="58"/>
      <c r="G20" s="22">
        <f>(I20*0.05)+I20</f>
        <v>0</v>
      </c>
      <c r="H20" s="19"/>
    </row>
    <row r="21" spans="1:8" ht="15" customHeight="1">
      <c r="A21" s="24" t="s">
        <v>23</v>
      </c>
      <c r="B21" s="26"/>
      <c r="C21" s="25"/>
      <c r="D21" s="67"/>
      <c r="E21" s="68"/>
      <c r="F21" s="58"/>
      <c r="G21" s="22">
        <f>(I21*0.05)+I21</f>
        <v>0</v>
      </c>
      <c r="H21" s="19"/>
    </row>
    <row r="22" spans="2:8" ht="15" customHeight="1">
      <c r="B22" s="23" t="s">
        <v>24</v>
      </c>
      <c r="D22" s="67" t="s">
        <v>14</v>
      </c>
      <c r="E22" s="68" t="s">
        <v>15</v>
      </c>
      <c r="F22" s="64"/>
      <c r="G22" s="22">
        <v>0.8</v>
      </c>
      <c r="H22" s="19"/>
    </row>
    <row r="23" spans="2:8" ht="15" customHeight="1">
      <c r="B23" s="27" t="s">
        <v>25</v>
      </c>
      <c r="D23" s="67" t="s">
        <v>17</v>
      </c>
      <c r="E23" s="68" t="s">
        <v>21</v>
      </c>
      <c r="F23" s="64"/>
      <c r="G23" s="22">
        <v>1.102</v>
      </c>
      <c r="H23" s="19"/>
    </row>
    <row r="24" spans="2:8" ht="15" customHeight="1">
      <c r="B24" s="23" t="s">
        <v>26</v>
      </c>
      <c r="D24" s="67" t="s">
        <v>27</v>
      </c>
      <c r="E24" s="68" t="s">
        <v>21</v>
      </c>
      <c r="F24" s="64"/>
      <c r="G24" s="22">
        <v>1.325</v>
      </c>
      <c r="H24" s="19"/>
    </row>
    <row r="25" spans="2:8" ht="15" customHeight="1">
      <c r="B25" s="23" t="s">
        <v>28</v>
      </c>
      <c r="D25" s="70"/>
      <c r="E25" s="71"/>
      <c r="F25" s="59"/>
      <c r="G25" s="22">
        <f aca="true" t="shared" si="0" ref="G25:G33">(I25*0.05)+I25</f>
        <v>0</v>
      </c>
      <c r="H25" s="19"/>
    </row>
    <row r="26" spans="2:8" ht="15" customHeight="1">
      <c r="B26" s="23" t="s">
        <v>29</v>
      </c>
      <c r="D26" s="67"/>
      <c r="E26" s="68"/>
      <c r="F26" s="58"/>
      <c r="G26" s="22">
        <f t="shared" si="0"/>
        <v>0</v>
      </c>
      <c r="H26" s="19"/>
    </row>
    <row r="27" spans="1:8" ht="15" customHeight="1">
      <c r="A27" s="23"/>
      <c r="B27" s="23" t="s">
        <v>30</v>
      </c>
      <c r="D27" s="67"/>
      <c r="E27" s="66"/>
      <c r="F27" s="57"/>
      <c r="G27" s="22">
        <f t="shared" si="0"/>
        <v>0</v>
      </c>
      <c r="H27" s="19"/>
    </row>
    <row r="28" spans="1:8" ht="15" customHeight="1">
      <c r="A28" s="23"/>
      <c r="B28" s="23" t="s">
        <v>31</v>
      </c>
      <c r="D28" s="67"/>
      <c r="E28" s="66"/>
      <c r="F28" s="57"/>
      <c r="G28" s="22">
        <f t="shared" si="0"/>
        <v>0</v>
      </c>
      <c r="H28" s="19"/>
    </row>
    <row r="29" spans="1:8" ht="15" customHeight="1">
      <c r="A29" s="7"/>
      <c r="B29" s="7"/>
      <c r="D29" s="67"/>
      <c r="E29" s="66"/>
      <c r="F29" s="57"/>
      <c r="G29" s="22">
        <f t="shared" si="0"/>
        <v>0</v>
      </c>
      <c r="H29" s="19"/>
    </row>
    <row r="30" spans="1:8" ht="15" customHeight="1">
      <c r="A30" s="26" t="s">
        <v>32</v>
      </c>
      <c r="B30" s="26"/>
      <c r="C30" s="25"/>
      <c r="D30" s="72"/>
      <c r="E30" s="73"/>
      <c r="F30" s="60"/>
      <c r="G30" s="22">
        <f t="shared" si="0"/>
        <v>0</v>
      </c>
      <c r="H30" s="19"/>
    </row>
    <row r="31" spans="4:8" ht="15" customHeight="1">
      <c r="D31" s="67" t="s">
        <v>33</v>
      </c>
      <c r="E31" s="66" t="s">
        <v>34</v>
      </c>
      <c r="F31" s="64"/>
      <c r="G31" s="22">
        <f t="shared" si="0"/>
        <v>0</v>
      </c>
      <c r="H31" s="19"/>
    </row>
    <row r="32" spans="4:8" ht="15" customHeight="1">
      <c r="D32" s="67"/>
      <c r="E32" s="68"/>
      <c r="F32" s="58"/>
      <c r="G32" s="22">
        <f t="shared" si="0"/>
        <v>0</v>
      </c>
      <c r="H32" s="19"/>
    </row>
    <row r="33" spans="1:8" ht="15" customHeight="1">
      <c r="A33" s="24" t="s">
        <v>35</v>
      </c>
      <c r="B33" s="25"/>
      <c r="C33" s="25"/>
      <c r="D33" s="67"/>
      <c r="E33" s="66"/>
      <c r="F33" s="57"/>
      <c r="G33" s="22">
        <f t="shared" si="0"/>
        <v>0</v>
      </c>
      <c r="H33" s="19"/>
    </row>
    <row r="34" spans="2:8" ht="15" customHeight="1">
      <c r="B34" s="23" t="s">
        <v>36</v>
      </c>
      <c r="D34" s="67" t="s">
        <v>37</v>
      </c>
      <c r="E34" s="66" t="s">
        <v>38</v>
      </c>
      <c r="F34" s="64"/>
      <c r="G34" s="22">
        <v>0.849</v>
      </c>
      <c r="H34" s="19"/>
    </row>
    <row r="35" spans="2:8" ht="15" customHeight="1">
      <c r="B35" s="23" t="s">
        <v>39</v>
      </c>
      <c r="D35" s="67" t="s">
        <v>40</v>
      </c>
      <c r="E35" s="66" t="s">
        <v>41</v>
      </c>
      <c r="F35" s="64"/>
      <c r="G35" s="22">
        <v>0.977</v>
      </c>
      <c r="H35" s="19"/>
    </row>
    <row r="36" spans="1:8" ht="15" customHeight="1">
      <c r="A36" s="23"/>
      <c r="B36" s="23" t="s">
        <v>42</v>
      </c>
      <c r="D36" s="70"/>
      <c r="E36" s="71"/>
      <c r="F36" s="59"/>
      <c r="G36" s="22">
        <f>(I36*0.05)+I36</f>
        <v>0</v>
      </c>
      <c r="H36" s="28"/>
    </row>
    <row r="37" spans="1:8" ht="15" customHeight="1">
      <c r="A37" s="23"/>
      <c r="B37" s="23" t="s">
        <v>43</v>
      </c>
      <c r="D37" s="67"/>
      <c r="E37" s="66"/>
      <c r="F37" s="57"/>
      <c r="G37" s="22">
        <f>(I37*0.05)+I37</f>
        <v>0</v>
      </c>
      <c r="H37" s="19"/>
    </row>
    <row r="38" spans="1:8" ht="15" customHeight="1">
      <c r="A38" s="23"/>
      <c r="B38" s="23" t="s">
        <v>44</v>
      </c>
      <c r="D38" s="67"/>
      <c r="E38" s="66"/>
      <c r="F38" s="57"/>
      <c r="G38" s="22"/>
      <c r="H38" s="19"/>
    </row>
    <row r="39" spans="1:8" ht="15" customHeight="1">
      <c r="A39" s="23"/>
      <c r="B39" s="23" t="s">
        <v>45</v>
      </c>
      <c r="D39" s="67"/>
      <c r="E39" s="66"/>
      <c r="F39" s="57"/>
      <c r="G39" s="22">
        <f>(I39*0.05)+I39</f>
        <v>0</v>
      </c>
      <c r="H39" s="19"/>
    </row>
    <row r="40" spans="1:8" ht="15" customHeight="1">
      <c r="A40" s="23"/>
      <c r="B40" s="23" t="s">
        <v>46</v>
      </c>
      <c r="D40" s="67"/>
      <c r="E40" s="66"/>
      <c r="F40" s="57"/>
      <c r="G40" s="22">
        <f>(I40*0.05)+I40</f>
        <v>0</v>
      </c>
      <c r="H40" s="19"/>
    </row>
    <row r="41" spans="1:8" ht="15" customHeight="1">
      <c r="A41" s="23"/>
      <c r="B41" s="23" t="s">
        <v>47</v>
      </c>
      <c r="D41" s="67"/>
      <c r="E41" s="66"/>
      <c r="F41" s="57"/>
      <c r="G41" s="22"/>
      <c r="H41" s="19"/>
    </row>
    <row r="42" spans="1:8" ht="15" customHeight="1">
      <c r="A42" s="23"/>
      <c r="B42" s="23"/>
      <c r="D42" s="67"/>
      <c r="E42" s="66"/>
      <c r="F42" s="57"/>
      <c r="G42" s="22">
        <f>(I42*0.05)+I42</f>
        <v>0</v>
      </c>
      <c r="H42" s="19"/>
    </row>
    <row r="43" spans="1:8" ht="15" customHeight="1">
      <c r="A43" s="20" t="s">
        <v>48</v>
      </c>
      <c r="B43" s="20"/>
      <c r="C43" s="21"/>
      <c r="D43" s="67"/>
      <c r="E43" s="66"/>
      <c r="F43" s="57"/>
      <c r="G43" s="22">
        <f>(I43*0.05)+I43</f>
        <v>0</v>
      </c>
      <c r="H43" s="19"/>
    </row>
    <row r="44" spans="1:8" ht="15" customHeight="1">
      <c r="A44" s="23"/>
      <c r="B44" s="29" t="s">
        <v>49</v>
      </c>
      <c r="D44" s="67" t="s">
        <v>17</v>
      </c>
      <c r="E44" s="66" t="s">
        <v>18</v>
      </c>
      <c r="F44" s="64"/>
      <c r="G44" s="22">
        <f>(I44*0.05)+I44</f>
        <v>0</v>
      </c>
      <c r="H44" s="19"/>
    </row>
    <row r="45" spans="1:8" ht="15" customHeight="1">
      <c r="A45" s="23"/>
      <c r="B45" s="23"/>
      <c r="D45" s="67"/>
      <c r="E45" s="68"/>
      <c r="F45" s="58"/>
      <c r="G45" s="22">
        <f>(I45*0.05)+I45</f>
        <v>0</v>
      </c>
      <c r="H45" s="19"/>
    </row>
    <row r="46" spans="1:8" ht="15" customHeight="1">
      <c r="A46" s="20" t="s">
        <v>50</v>
      </c>
      <c r="B46" s="20"/>
      <c r="C46" s="21"/>
      <c r="D46" s="67"/>
      <c r="E46" s="66"/>
      <c r="F46" s="57"/>
      <c r="G46" s="22">
        <f>(I46*0.05)+I46</f>
        <v>0</v>
      </c>
      <c r="H46" s="19"/>
    </row>
    <row r="47" spans="1:8" ht="15" customHeight="1">
      <c r="A47" s="23"/>
      <c r="B47" s="23" t="s">
        <v>569</v>
      </c>
      <c r="D47" s="67" t="s">
        <v>33</v>
      </c>
      <c r="E47" s="66" t="s">
        <v>34</v>
      </c>
      <c r="F47" s="64"/>
      <c r="G47" s="22"/>
      <c r="H47" s="19"/>
    </row>
    <row r="48" spans="1:8" ht="15" customHeight="1">
      <c r="A48" s="23"/>
      <c r="B48" s="23" t="s">
        <v>571</v>
      </c>
      <c r="D48" s="67"/>
      <c r="E48" s="66"/>
      <c r="F48" s="57"/>
      <c r="G48" s="22"/>
      <c r="H48" s="19"/>
    </row>
    <row r="49" spans="1:8" ht="15" customHeight="1">
      <c r="A49" s="23"/>
      <c r="B49" s="23" t="s">
        <v>570</v>
      </c>
      <c r="D49" s="67"/>
      <c r="E49" s="66"/>
      <c r="F49" s="57"/>
      <c r="G49" s="22"/>
      <c r="H49" s="19"/>
    </row>
    <row r="50" spans="1:8" ht="15" customHeight="1">
      <c r="A50" s="23"/>
      <c r="B50" s="23" t="s">
        <v>568</v>
      </c>
      <c r="D50" s="67"/>
      <c r="E50" s="66"/>
      <c r="F50" s="57"/>
      <c r="G50" s="22"/>
      <c r="H50" s="19"/>
    </row>
    <row r="51" spans="1:8" ht="15" customHeight="1">
      <c r="A51" s="23"/>
      <c r="B51" s="7"/>
      <c r="D51" s="67"/>
      <c r="E51" s="68"/>
      <c r="F51" s="58"/>
      <c r="G51" s="22">
        <f>(I51*0.05)+I51</f>
        <v>0</v>
      </c>
      <c r="H51" s="19"/>
    </row>
    <row r="52" spans="1:8" ht="15" customHeight="1">
      <c r="A52" s="86" t="s">
        <v>51</v>
      </c>
      <c r="B52" s="86"/>
      <c r="C52" s="86"/>
      <c r="D52" s="67"/>
      <c r="E52" s="68"/>
      <c r="F52" s="56"/>
      <c r="G52" s="30">
        <f>(I52*0.05)+I52</f>
        <v>0</v>
      </c>
      <c r="H52" s="31"/>
    </row>
    <row r="53" spans="1:8" ht="15" customHeight="1">
      <c r="A53" s="86"/>
      <c r="B53" s="86"/>
      <c r="C53" s="86"/>
      <c r="D53" s="67"/>
      <c r="E53" s="68"/>
      <c r="F53" s="56"/>
      <c r="G53" s="30">
        <f>(I53*0.05)+I53</f>
        <v>0</v>
      </c>
      <c r="H53" s="31"/>
    </row>
    <row r="54" spans="1:8" s="2" customFormat="1" ht="15" customHeight="1">
      <c r="A54" s="24" t="s">
        <v>52</v>
      </c>
      <c r="B54" s="32"/>
      <c r="C54" s="25"/>
      <c r="D54" s="67"/>
      <c r="E54" s="68"/>
      <c r="F54" s="58"/>
      <c r="G54" s="22">
        <f>(I54*0.05)+I54</f>
        <v>0</v>
      </c>
      <c r="H54" s="31"/>
    </row>
    <row r="55" spans="2:8" ht="15" customHeight="1">
      <c r="B55" s="33" t="s">
        <v>53</v>
      </c>
      <c r="D55" s="74" t="s">
        <v>14</v>
      </c>
      <c r="E55" s="75" t="s">
        <v>54</v>
      </c>
      <c r="F55" s="64"/>
      <c r="G55" s="22">
        <v>0.604</v>
      </c>
      <c r="H55" s="19"/>
    </row>
    <row r="56" spans="2:8" ht="15" customHeight="1">
      <c r="B56" s="23" t="s">
        <v>55</v>
      </c>
      <c r="C56" s="34"/>
      <c r="D56" s="67" t="s">
        <v>14</v>
      </c>
      <c r="E56" s="68" t="s">
        <v>56</v>
      </c>
      <c r="F56" s="64"/>
      <c r="G56" s="22">
        <v>0.623</v>
      </c>
      <c r="H56" s="19"/>
    </row>
    <row r="57" spans="2:8" ht="15" customHeight="1">
      <c r="B57" s="23" t="s">
        <v>57</v>
      </c>
      <c r="D57" s="67" t="s">
        <v>14</v>
      </c>
      <c r="E57" s="68" t="s">
        <v>58</v>
      </c>
      <c r="F57" s="64"/>
      <c r="G57" s="22">
        <v>0.646</v>
      </c>
      <c r="H57" s="19"/>
    </row>
    <row r="58" spans="1:8" ht="15" customHeight="1">
      <c r="A58" s="23"/>
      <c r="D58" s="67" t="s">
        <v>14</v>
      </c>
      <c r="E58" s="68" t="s">
        <v>59</v>
      </c>
      <c r="F58" s="64"/>
      <c r="G58" s="22">
        <v>0.671</v>
      </c>
      <c r="H58" s="19"/>
    </row>
    <row r="59" spans="1:8" ht="15" customHeight="1">
      <c r="A59" s="23"/>
      <c r="D59" s="67"/>
      <c r="E59" s="68"/>
      <c r="F59" s="58"/>
      <c r="G59" s="22">
        <f>(I59*0.1)+I59</f>
        <v>0</v>
      </c>
      <c r="H59" s="19"/>
    </row>
    <row r="60" spans="4:8" ht="15" customHeight="1">
      <c r="D60" s="67"/>
      <c r="E60" s="68"/>
      <c r="F60" s="58"/>
      <c r="G60" s="22">
        <f>(I60*0.1)+I60</f>
        <v>0</v>
      </c>
      <c r="H60" s="19"/>
    </row>
    <row r="61" spans="1:8" s="2" customFormat="1" ht="15" customHeight="1">
      <c r="A61" s="24" t="s">
        <v>60</v>
      </c>
      <c r="B61" s="25"/>
      <c r="C61" s="25"/>
      <c r="D61" s="67"/>
      <c r="E61" s="68"/>
      <c r="F61" s="58"/>
      <c r="G61" s="22">
        <f>(I61*0.1)+I61</f>
        <v>0</v>
      </c>
      <c r="H61" s="19"/>
    </row>
    <row r="62" spans="2:8" ht="15" customHeight="1">
      <c r="B62" s="23" t="s">
        <v>61</v>
      </c>
      <c r="D62" s="67" t="s">
        <v>62</v>
      </c>
      <c r="E62" s="68" t="s">
        <v>54</v>
      </c>
      <c r="F62" s="64"/>
      <c r="G62" s="22">
        <v>0.634</v>
      </c>
      <c r="H62" s="19"/>
    </row>
    <row r="63" spans="4:8" ht="15" customHeight="1">
      <c r="D63" s="67" t="s">
        <v>62</v>
      </c>
      <c r="E63" s="68" t="s">
        <v>56</v>
      </c>
      <c r="F63" s="64"/>
      <c r="G63" s="22">
        <v>0.706</v>
      </c>
      <c r="H63" s="19"/>
    </row>
    <row r="64" spans="4:8" ht="15" customHeight="1">
      <c r="D64" s="67" t="s">
        <v>62</v>
      </c>
      <c r="E64" s="68" t="s">
        <v>58</v>
      </c>
      <c r="F64" s="64"/>
      <c r="G64" s="22">
        <v>0.742</v>
      </c>
      <c r="H64" s="19"/>
    </row>
    <row r="65" spans="4:8" ht="15" customHeight="1">
      <c r="D65" s="67" t="s">
        <v>62</v>
      </c>
      <c r="E65" s="68" t="s">
        <v>59</v>
      </c>
      <c r="F65" s="64"/>
      <c r="G65" s="22">
        <v>0.791</v>
      </c>
      <c r="H65" s="19"/>
    </row>
    <row r="66" spans="4:8" ht="15" customHeight="1">
      <c r="D66" s="67"/>
      <c r="E66" s="68"/>
      <c r="F66" s="58"/>
      <c r="G66" s="22">
        <f>(I66*0.1)+I66</f>
        <v>0</v>
      </c>
      <c r="H66" s="19"/>
    </row>
    <row r="67" spans="1:8" s="2" customFormat="1" ht="15" customHeight="1">
      <c r="A67" s="24" t="s">
        <v>63</v>
      </c>
      <c r="B67" s="25"/>
      <c r="C67" s="25"/>
      <c r="D67" s="67"/>
      <c r="E67" s="68"/>
      <c r="F67" s="58"/>
      <c r="G67" s="22">
        <f>(I67*0.1)+I67</f>
        <v>0</v>
      </c>
      <c r="H67" s="19"/>
    </row>
    <row r="68" spans="2:8" ht="15" customHeight="1">
      <c r="B68" s="1" t="s">
        <v>64</v>
      </c>
      <c r="D68" s="67" t="s">
        <v>65</v>
      </c>
      <c r="E68" s="68" t="s">
        <v>66</v>
      </c>
      <c r="F68" s="64"/>
      <c r="G68" s="22">
        <v>0.813</v>
      </c>
      <c r="H68" s="19"/>
    </row>
    <row r="69" spans="4:8" ht="15" customHeight="1">
      <c r="D69" s="67"/>
      <c r="E69" s="68"/>
      <c r="F69" s="58"/>
      <c r="G69" s="22">
        <f>(I69*0.1)+I69</f>
        <v>0</v>
      </c>
      <c r="H69" s="19"/>
    </row>
    <row r="70" spans="2:8" ht="15" customHeight="1">
      <c r="B70" s="35" t="s">
        <v>67</v>
      </c>
      <c r="C70" s="34"/>
      <c r="D70" s="74" t="s">
        <v>68</v>
      </c>
      <c r="E70" s="76" t="s">
        <v>66</v>
      </c>
      <c r="F70" s="64"/>
      <c r="G70" s="22">
        <v>0.765</v>
      </c>
      <c r="H70" s="19"/>
    </row>
    <row r="71" spans="2:8" ht="15" customHeight="1">
      <c r="B71" s="36" t="s">
        <v>69</v>
      </c>
      <c r="C71" s="34"/>
      <c r="D71" s="74"/>
      <c r="E71" s="76"/>
      <c r="F71" s="62"/>
      <c r="G71" s="22">
        <f>(I71*0.1)+I71</f>
        <v>0</v>
      </c>
      <c r="H71" s="19"/>
    </row>
    <row r="72" spans="4:8" ht="15" customHeight="1">
      <c r="D72" s="67"/>
      <c r="E72" s="68"/>
      <c r="F72" s="58"/>
      <c r="G72" s="22">
        <f>(I72*0.1)+I72</f>
        <v>0</v>
      </c>
      <c r="H72" s="19"/>
    </row>
    <row r="73" spans="1:8" s="2" customFormat="1" ht="15" customHeight="1">
      <c r="A73" s="24" t="s">
        <v>70</v>
      </c>
      <c r="B73" s="25"/>
      <c r="C73" s="25"/>
      <c r="D73" s="67"/>
      <c r="E73" s="68"/>
      <c r="F73" s="58"/>
      <c r="G73" s="22">
        <f>(I73*0.1)+I73</f>
        <v>0</v>
      </c>
      <c r="H73" s="19"/>
    </row>
    <row r="74" spans="2:8" ht="15" customHeight="1">
      <c r="B74" s="23" t="s">
        <v>71</v>
      </c>
      <c r="D74" s="67" t="s">
        <v>62</v>
      </c>
      <c r="E74" s="68" t="s">
        <v>54</v>
      </c>
      <c r="F74" s="64"/>
      <c r="G74" s="22">
        <v>0.347</v>
      </c>
      <c r="H74" s="19"/>
    </row>
    <row r="75" spans="4:8" ht="15" customHeight="1">
      <c r="D75" s="67" t="s">
        <v>62</v>
      </c>
      <c r="E75" s="68" t="s">
        <v>56</v>
      </c>
      <c r="F75" s="64"/>
      <c r="G75" s="22">
        <v>0.395</v>
      </c>
      <c r="H75" s="19"/>
    </row>
    <row r="76" spans="4:8" ht="15" customHeight="1">
      <c r="D76" s="67" t="s">
        <v>62</v>
      </c>
      <c r="E76" s="68" t="s">
        <v>58</v>
      </c>
      <c r="F76" s="64"/>
      <c r="G76" s="22">
        <v>0.5</v>
      </c>
      <c r="H76" s="19"/>
    </row>
    <row r="77" spans="4:8" ht="15" customHeight="1">
      <c r="D77" s="67"/>
      <c r="E77" s="68"/>
      <c r="F77" s="58"/>
      <c r="G77" s="22">
        <f>(I77*0.1)+I77</f>
        <v>0</v>
      </c>
      <c r="H77" s="19"/>
    </row>
    <row r="78" spans="2:8" ht="15" customHeight="1">
      <c r="B78" s="23" t="s">
        <v>72</v>
      </c>
      <c r="D78" s="67" t="s">
        <v>62</v>
      </c>
      <c r="E78" s="68" t="s">
        <v>54</v>
      </c>
      <c r="F78" s="64"/>
      <c r="G78" s="22">
        <v>0.384</v>
      </c>
      <c r="H78" s="19"/>
    </row>
    <row r="79" spans="4:8" ht="15" customHeight="1">
      <c r="D79" s="67" t="s">
        <v>62</v>
      </c>
      <c r="E79" s="68" t="s">
        <v>56</v>
      </c>
      <c r="F79" s="64"/>
      <c r="G79" s="22">
        <v>0.456</v>
      </c>
      <c r="H79" s="19"/>
    </row>
    <row r="80" spans="1:8" ht="15" customHeight="1">
      <c r="A80" s="35"/>
      <c r="D80" s="67" t="s">
        <v>62</v>
      </c>
      <c r="E80" s="68" t="s">
        <v>58</v>
      </c>
      <c r="F80" s="64"/>
      <c r="G80" s="22">
        <v>0.55</v>
      </c>
      <c r="H80" s="19"/>
    </row>
    <row r="81" spans="4:8" ht="15" customHeight="1">
      <c r="D81" s="67"/>
      <c r="E81" s="68"/>
      <c r="F81" s="58"/>
      <c r="G81" s="22">
        <f>(I81*0.05)+I81</f>
        <v>0</v>
      </c>
      <c r="H81" s="19"/>
    </row>
    <row r="82" spans="1:8" ht="15" customHeight="1">
      <c r="A82" s="35"/>
      <c r="B82" s="23" t="s">
        <v>73</v>
      </c>
      <c r="D82" s="67" t="s">
        <v>14</v>
      </c>
      <c r="E82" s="68" t="s">
        <v>54</v>
      </c>
      <c r="F82" s="64"/>
      <c r="G82" s="22">
        <v>0.548</v>
      </c>
      <c r="H82" s="19"/>
    </row>
    <row r="83" spans="1:8" ht="15" customHeight="1">
      <c r="A83" s="35"/>
      <c r="B83" s="23" t="s">
        <v>74</v>
      </c>
      <c r="D83" s="67" t="s">
        <v>14</v>
      </c>
      <c r="E83" s="68" t="s">
        <v>56</v>
      </c>
      <c r="F83" s="64"/>
      <c r="G83" s="22">
        <v>0.724</v>
      </c>
      <c r="H83" s="19"/>
    </row>
    <row r="84" spans="1:10" ht="15" customHeight="1">
      <c r="A84" s="35"/>
      <c r="B84" s="23" t="s">
        <v>75</v>
      </c>
      <c r="D84" s="67" t="s">
        <v>14</v>
      </c>
      <c r="E84" s="68" t="s">
        <v>58</v>
      </c>
      <c r="F84" s="64"/>
      <c r="G84" s="22">
        <v>0.836</v>
      </c>
      <c r="H84" s="19"/>
      <c r="J84" s="2"/>
    </row>
    <row r="85" spans="2:10" ht="15" customHeight="1">
      <c r="B85" s="23" t="s">
        <v>76</v>
      </c>
      <c r="D85" s="67" t="s">
        <v>14</v>
      </c>
      <c r="E85" s="68" t="s">
        <v>59</v>
      </c>
      <c r="F85" s="64"/>
      <c r="G85" s="22">
        <v>0.872</v>
      </c>
      <c r="H85" s="19"/>
      <c r="J85" s="34"/>
    </row>
    <row r="86" spans="2:10" ht="15" customHeight="1">
      <c r="B86" s="23" t="s">
        <v>77</v>
      </c>
      <c r="D86" s="67"/>
      <c r="E86" s="68"/>
      <c r="F86" s="58"/>
      <c r="G86" s="22">
        <f>(I86*0.05)+I86</f>
        <v>0</v>
      </c>
      <c r="H86" s="19"/>
      <c r="J86" s="34"/>
    </row>
    <row r="87" spans="2:10" ht="15" customHeight="1">
      <c r="B87" s="23" t="s">
        <v>78</v>
      </c>
      <c r="D87" s="67"/>
      <c r="E87" s="68"/>
      <c r="F87" s="58"/>
      <c r="G87" s="22">
        <f>(I87*0.05)+I87</f>
        <v>0</v>
      </c>
      <c r="H87" s="19"/>
      <c r="J87" s="34"/>
    </row>
    <row r="88" spans="4:8" ht="15" customHeight="1">
      <c r="D88" s="67"/>
      <c r="E88" s="68"/>
      <c r="F88" s="58"/>
      <c r="G88" s="22">
        <f>(I88*0.05)+I88</f>
        <v>0</v>
      </c>
      <c r="H88" s="19"/>
    </row>
    <row r="89" spans="1:10" ht="15" customHeight="1">
      <c r="A89" s="24" t="s">
        <v>79</v>
      </c>
      <c r="B89" s="25"/>
      <c r="C89" s="25"/>
      <c r="D89" s="67"/>
      <c r="E89" s="68"/>
      <c r="F89" s="58"/>
      <c r="G89" s="22">
        <f>(I89*0.05)+I89</f>
        <v>0</v>
      </c>
      <c r="H89" s="19"/>
      <c r="J89" s="2"/>
    </row>
    <row r="90" spans="2:8" ht="15" customHeight="1">
      <c r="B90" s="23" t="s">
        <v>80</v>
      </c>
      <c r="D90" s="67" t="s">
        <v>62</v>
      </c>
      <c r="E90" s="68" t="s">
        <v>81</v>
      </c>
      <c r="F90" s="64"/>
      <c r="G90" s="22">
        <v>0.32</v>
      </c>
      <c r="H90" s="19"/>
    </row>
    <row r="91" spans="2:8" ht="15" customHeight="1">
      <c r="B91"/>
      <c r="C91" s="23"/>
      <c r="D91" s="67" t="s">
        <v>62</v>
      </c>
      <c r="E91" s="68" t="s">
        <v>54</v>
      </c>
      <c r="F91" s="64"/>
      <c r="G91" s="22">
        <v>0.399</v>
      </c>
      <c r="H91" s="19"/>
    </row>
    <row r="92" spans="4:8" ht="15" customHeight="1">
      <c r="D92" s="67" t="s">
        <v>62</v>
      </c>
      <c r="E92" s="68" t="s">
        <v>56</v>
      </c>
      <c r="F92" s="64"/>
      <c r="G92" s="22">
        <v>0.435</v>
      </c>
      <c r="H92" s="19"/>
    </row>
    <row r="93" spans="4:8" ht="15" customHeight="1">
      <c r="D93" s="67" t="s">
        <v>62</v>
      </c>
      <c r="E93" s="68" t="s">
        <v>58</v>
      </c>
      <c r="F93" s="64"/>
      <c r="G93" s="22">
        <v>0.457</v>
      </c>
      <c r="H93" s="19"/>
    </row>
    <row r="94" spans="4:8" ht="15" customHeight="1">
      <c r="D94" s="67"/>
      <c r="E94" s="68"/>
      <c r="F94" s="58"/>
      <c r="G94" s="22">
        <f>(I94*0.05)+I94</f>
        <v>0</v>
      </c>
      <c r="H94" s="19"/>
    </row>
    <row r="95" spans="2:8" ht="15" customHeight="1">
      <c r="B95" s="23" t="s">
        <v>82</v>
      </c>
      <c r="D95" s="67" t="s">
        <v>62</v>
      </c>
      <c r="E95" s="68" t="s">
        <v>81</v>
      </c>
      <c r="F95" s="64"/>
      <c r="G95" s="22">
        <v>0.353</v>
      </c>
      <c r="H95" s="19"/>
    </row>
    <row r="96" spans="2:8" ht="15" customHeight="1">
      <c r="B96" s="23" t="s">
        <v>83</v>
      </c>
      <c r="D96" s="67" t="s">
        <v>62</v>
      </c>
      <c r="E96" s="68" t="s">
        <v>54</v>
      </c>
      <c r="F96" s="64"/>
      <c r="G96" s="22">
        <v>0.435</v>
      </c>
      <c r="H96" s="19"/>
    </row>
    <row r="97" spans="4:8" ht="15" customHeight="1">
      <c r="D97" s="67" t="s">
        <v>62</v>
      </c>
      <c r="E97" s="68" t="s">
        <v>56</v>
      </c>
      <c r="F97" s="64"/>
      <c r="G97" s="22">
        <v>0.456</v>
      </c>
      <c r="H97" s="19"/>
    </row>
    <row r="98" spans="4:8" ht="15" customHeight="1">
      <c r="D98" s="67" t="s">
        <v>62</v>
      </c>
      <c r="E98" s="68" t="s">
        <v>58</v>
      </c>
      <c r="F98" s="64"/>
      <c r="G98" s="22">
        <v>0.48</v>
      </c>
      <c r="H98" s="19"/>
    </row>
    <row r="99" spans="4:8" ht="15" customHeight="1">
      <c r="D99" s="67"/>
      <c r="E99" s="68"/>
      <c r="F99" s="58"/>
      <c r="G99" s="22">
        <f>(I99*0.05)+I99</f>
        <v>0</v>
      </c>
      <c r="H99" s="19"/>
    </row>
    <row r="100" spans="1:8" s="2" customFormat="1" ht="15" customHeight="1">
      <c r="A100" s="24" t="s">
        <v>84</v>
      </c>
      <c r="B100" s="25"/>
      <c r="C100" s="25"/>
      <c r="D100" s="67"/>
      <c r="E100" s="68"/>
      <c r="F100" s="58"/>
      <c r="G100" s="22">
        <f>(I100*0.05)+I100</f>
        <v>0</v>
      </c>
      <c r="H100" s="19"/>
    </row>
    <row r="101" spans="2:8" ht="15" customHeight="1">
      <c r="B101" s="23" t="s">
        <v>85</v>
      </c>
      <c r="D101" s="67" t="s">
        <v>62</v>
      </c>
      <c r="E101" s="68" t="s">
        <v>54</v>
      </c>
      <c r="F101" s="64"/>
      <c r="G101" s="22">
        <v>0.456</v>
      </c>
      <c r="H101" s="19"/>
    </row>
    <row r="102" spans="2:8" ht="15" customHeight="1">
      <c r="B102" s="23"/>
      <c r="D102" s="67" t="s">
        <v>62</v>
      </c>
      <c r="E102" s="68" t="s">
        <v>56</v>
      </c>
      <c r="F102" s="64"/>
      <c r="G102" s="22">
        <v>0.478</v>
      </c>
      <c r="H102" s="19"/>
    </row>
    <row r="103" spans="4:8" ht="15" customHeight="1">
      <c r="D103" s="67" t="s">
        <v>62</v>
      </c>
      <c r="E103" s="68" t="s">
        <v>58</v>
      </c>
      <c r="F103" s="64"/>
      <c r="G103" s="22">
        <v>0.563</v>
      </c>
      <c r="H103" s="19"/>
    </row>
    <row r="104" spans="4:8" ht="15" customHeight="1">
      <c r="D104" s="67"/>
      <c r="E104" s="68"/>
      <c r="F104" s="58"/>
      <c r="G104" s="22">
        <f>(I104*0.1)+I104</f>
        <v>0</v>
      </c>
      <c r="H104" s="19"/>
    </row>
    <row r="105" spans="1:8" s="2" customFormat="1" ht="15" customHeight="1">
      <c r="A105" s="24" t="s">
        <v>86</v>
      </c>
      <c r="B105" s="25"/>
      <c r="C105" s="25"/>
      <c r="D105" s="67"/>
      <c r="E105" s="68"/>
      <c r="F105" s="58"/>
      <c r="G105" s="22">
        <f>(I105*0.1)+I105</f>
        <v>0</v>
      </c>
      <c r="H105" s="19"/>
    </row>
    <row r="106" spans="2:8" ht="15" customHeight="1">
      <c r="B106" s="23" t="s">
        <v>87</v>
      </c>
      <c r="D106" s="67" t="s">
        <v>62</v>
      </c>
      <c r="E106" s="68" t="s">
        <v>54</v>
      </c>
      <c r="F106" s="64"/>
      <c r="G106" s="22">
        <v>1.041</v>
      </c>
      <c r="H106" s="19"/>
    </row>
    <row r="107" spans="4:8" ht="15" customHeight="1">
      <c r="D107" s="67" t="s">
        <v>62</v>
      </c>
      <c r="E107" s="68" t="s">
        <v>56</v>
      </c>
      <c r="F107" s="64"/>
      <c r="G107" s="22">
        <v>1.124</v>
      </c>
      <c r="H107" s="19"/>
    </row>
    <row r="108" spans="4:8" ht="15" customHeight="1">
      <c r="D108" s="67" t="s">
        <v>62</v>
      </c>
      <c r="E108" s="68" t="s">
        <v>58</v>
      </c>
      <c r="F108" s="64"/>
      <c r="G108" s="22">
        <v>1.208</v>
      </c>
      <c r="H108" s="19"/>
    </row>
    <row r="109" spans="4:8" ht="15" customHeight="1">
      <c r="D109" s="67"/>
      <c r="E109" s="68"/>
      <c r="F109" s="58"/>
      <c r="G109" s="22">
        <f>(I109*0.1)+I109</f>
        <v>0</v>
      </c>
      <c r="H109" s="19"/>
    </row>
    <row r="110" spans="1:8" s="2" customFormat="1" ht="15" customHeight="1">
      <c r="A110" s="24" t="s">
        <v>88</v>
      </c>
      <c r="B110" s="25"/>
      <c r="C110" s="25"/>
      <c r="D110" s="67"/>
      <c r="E110" s="68"/>
      <c r="F110" s="58"/>
      <c r="G110" s="22">
        <f>(I110*0.1)+I110</f>
        <v>0</v>
      </c>
      <c r="H110" s="19"/>
    </row>
    <row r="111" spans="2:8" ht="15" customHeight="1">
      <c r="B111" s="1" t="s">
        <v>89</v>
      </c>
      <c r="D111" s="67" t="s">
        <v>62</v>
      </c>
      <c r="E111" s="68" t="s">
        <v>54</v>
      </c>
      <c r="F111" s="64"/>
      <c r="G111" s="22">
        <v>0.467</v>
      </c>
      <c r="H111" s="19"/>
    </row>
    <row r="112" spans="2:8" ht="15" customHeight="1">
      <c r="B112" s="37"/>
      <c r="D112" s="67" t="s">
        <v>62</v>
      </c>
      <c r="E112" s="68" t="s">
        <v>56</v>
      </c>
      <c r="F112" s="64"/>
      <c r="G112" s="22">
        <v>0.515</v>
      </c>
      <c r="H112" s="19"/>
    </row>
    <row r="113" spans="4:8" ht="15" customHeight="1">
      <c r="D113" s="67" t="s">
        <v>62</v>
      </c>
      <c r="E113" s="68" t="s">
        <v>58</v>
      </c>
      <c r="F113" s="64"/>
      <c r="G113" s="22">
        <v>0.623</v>
      </c>
      <c r="H113" s="19"/>
    </row>
    <row r="114" spans="4:8" ht="15" customHeight="1">
      <c r="D114" s="67"/>
      <c r="E114" s="68"/>
      <c r="F114" s="58"/>
      <c r="G114" s="22">
        <f>(I114*0.1)+I114</f>
        <v>0</v>
      </c>
      <c r="H114" s="19"/>
    </row>
    <row r="115" spans="2:8" ht="15" customHeight="1">
      <c r="B115" s="23" t="s">
        <v>90</v>
      </c>
      <c r="D115" s="67" t="s">
        <v>62</v>
      </c>
      <c r="E115" s="68" t="s">
        <v>54</v>
      </c>
      <c r="F115" s="64"/>
      <c r="G115" s="22">
        <v>0.347</v>
      </c>
      <c r="H115" s="19"/>
    </row>
    <row r="116" spans="4:8" ht="15" customHeight="1">
      <c r="D116" s="67" t="s">
        <v>62</v>
      </c>
      <c r="E116" s="68" t="s">
        <v>56</v>
      </c>
      <c r="F116" s="64"/>
      <c r="G116" s="22">
        <v>0.37</v>
      </c>
      <c r="H116" s="19"/>
    </row>
    <row r="117" spans="4:8" ht="15" customHeight="1">
      <c r="D117" s="67" t="s">
        <v>62</v>
      </c>
      <c r="E117" s="68" t="s">
        <v>58</v>
      </c>
      <c r="F117" s="64"/>
      <c r="G117" s="22">
        <v>0.431</v>
      </c>
      <c r="H117" s="19"/>
    </row>
    <row r="118" spans="4:8" ht="15" customHeight="1">
      <c r="D118" s="67"/>
      <c r="E118" s="68"/>
      <c r="F118" s="58"/>
      <c r="G118" s="22">
        <f>(I118*0.05)+I118</f>
        <v>0</v>
      </c>
      <c r="H118" s="19"/>
    </row>
    <row r="119" spans="1:8" s="2" customFormat="1" ht="15" customHeight="1">
      <c r="A119" s="24" t="s">
        <v>91</v>
      </c>
      <c r="B119" s="25"/>
      <c r="C119" s="25"/>
      <c r="D119" s="67"/>
      <c r="E119" s="68"/>
      <c r="F119" s="58"/>
      <c r="G119" s="22">
        <f>(I119*0.05)+I119</f>
        <v>0</v>
      </c>
      <c r="H119" s="19"/>
    </row>
    <row r="120" spans="2:8" ht="15" customHeight="1">
      <c r="B120" s="1" t="s">
        <v>92</v>
      </c>
      <c r="D120" s="67" t="s">
        <v>93</v>
      </c>
      <c r="E120" s="68" t="s">
        <v>54</v>
      </c>
      <c r="F120" s="64"/>
      <c r="G120" s="22">
        <v>0.902</v>
      </c>
      <c r="H120" s="19"/>
    </row>
    <row r="121" spans="2:8" ht="15" customHeight="1">
      <c r="B121" s="2" t="s">
        <v>94</v>
      </c>
      <c r="D121" s="67" t="s">
        <v>93</v>
      </c>
      <c r="E121" s="68" t="s">
        <v>56</v>
      </c>
      <c r="F121" s="64"/>
      <c r="G121" s="22">
        <v>0.948</v>
      </c>
      <c r="H121" s="19"/>
    </row>
    <row r="122" spans="4:8" ht="15" customHeight="1">
      <c r="D122" s="67" t="s">
        <v>93</v>
      </c>
      <c r="E122" s="68" t="s">
        <v>58</v>
      </c>
      <c r="F122" s="64"/>
      <c r="G122" s="22">
        <v>0.983</v>
      </c>
      <c r="H122" s="19"/>
    </row>
    <row r="123" spans="4:8" ht="15" customHeight="1">
      <c r="D123" s="67"/>
      <c r="E123" s="68"/>
      <c r="F123" s="58"/>
      <c r="G123" s="22">
        <f>(I123*0.05)+I123</f>
        <v>0</v>
      </c>
      <c r="H123" s="19"/>
    </row>
    <row r="124" spans="4:8" ht="15" customHeight="1">
      <c r="D124" s="67"/>
      <c r="E124" s="68"/>
      <c r="F124" s="58"/>
      <c r="G124" s="22">
        <f>(I124*0.05)+I124</f>
        <v>0</v>
      </c>
      <c r="H124" s="19"/>
    </row>
    <row r="125" spans="2:8" ht="15" customHeight="1">
      <c r="B125" s="1" t="s">
        <v>95</v>
      </c>
      <c r="D125" s="67" t="s">
        <v>14</v>
      </c>
      <c r="E125" s="68" t="s">
        <v>54</v>
      </c>
      <c r="F125" s="64"/>
      <c r="G125" s="22">
        <v>0.652</v>
      </c>
      <c r="H125" s="19"/>
    </row>
    <row r="126" spans="4:8" ht="15" customHeight="1">
      <c r="D126" s="67" t="s">
        <v>14</v>
      </c>
      <c r="E126" s="68" t="s">
        <v>56</v>
      </c>
      <c r="F126" s="64"/>
      <c r="G126" s="22">
        <v>0.73</v>
      </c>
      <c r="H126" s="19"/>
    </row>
    <row r="127" spans="4:8" ht="15" customHeight="1">
      <c r="D127" s="67" t="s">
        <v>14</v>
      </c>
      <c r="E127" s="68" t="s">
        <v>58</v>
      </c>
      <c r="F127" s="64"/>
      <c r="G127" s="22">
        <v>0.787</v>
      </c>
      <c r="H127" s="19"/>
    </row>
    <row r="128" spans="4:8" ht="15" customHeight="1">
      <c r="D128" s="67"/>
      <c r="E128" s="68"/>
      <c r="F128" s="58"/>
      <c r="G128" s="22">
        <f>(I128*0.05)+I128</f>
        <v>0</v>
      </c>
      <c r="H128" s="19"/>
    </row>
    <row r="129" spans="2:8" ht="15" customHeight="1">
      <c r="B129" s="1" t="s">
        <v>96</v>
      </c>
      <c r="D129" s="67" t="s">
        <v>62</v>
      </c>
      <c r="E129" s="68" t="s">
        <v>54</v>
      </c>
      <c r="F129" s="64"/>
      <c r="G129" s="22">
        <v>0.366</v>
      </c>
      <c r="H129" s="19"/>
    </row>
    <row r="130" spans="2:8" ht="15" customHeight="1">
      <c r="B130" s="37"/>
      <c r="D130" s="74" t="s">
        <v>62</v>
      </c>
      <c r="E130" s="68" t="s">
        <v>56</v>
      </c>
      <c r="F130" s="64"/>
      <c r="G130" s="22">
        <v>0.388</v>
      </c>
      <c r="H130" s="19"/>
    </row>
    <row r="131" spans="1:8" ht="15" customHeight="1">
      <c r="A131" s="35"/>
      <c r="B131" s="34"/>
      <c r="C131" s="34"/>
      <c r="D131" s="74" t="s">
        <v>62</v>
      </c>
      <c r="E131" s="68" t="s">
        <v>58</v>
      </c>
      <c r="F131" s="64"/>
      <c r="G131" s="22">
        <v>0.526</v>
      </c>
      <c r="H131" s="19"/>
    </row>
    <row r="132" spans="1:8" ht="15" customHeight="1">
      <c r="A132" s="35"/>
      <c r="B132" s="34"/>
      <c r="C132" s="34"/>
      <c r="D132" s="74"/>
      <c r="E132" s="75"/>
      <c r="F132" s="61"/>
      <c r="G132" s="22">
        <f>(I132*0.05)+I132</f>
        <v>0</v>
      </c>
      <c r="H132" s="19"/>
    </row>
    <row r="133" spans="1:8" ht="15" customHeight="1">
      <c r="A133" s="35"/>
      <c r="B133" s="33" t="s">
        <v>97</v>
      </c>
      <c r="C133" s="34"/>
      <c r="D133" s="67" t="s">
        <v>14</v>
      </c>
      <c r="E133" s="68" t="s">
        <v>54</v>
      </c>
      <c r="F133" s="64"/>
      <c r="G133" s="22">
        <v>0.628</v>
      </c>
      <c r="H133" s="19"/>
    </row>
    <row r="134" spans="1:8" ht="15" customHeight="1">
      <c r="A134" s="35"/>
      <c r="B134" s="34"/>
      <c r="C134" s="34"/>
      <c r="D134" s="67" t="s">
        <v>14</v>
      </c>
      <c r="E134" s="68" t="s">
        <v>56</v>
      </c>
      <c r="F134" s="64"/>
      <c r="G134" s="22">
        <v>0.708</v>
      </c>
      <c r="H134" s="19"/>
    </row>
    <row r="135" spans="1:8" ht="15" customHeight="1">
      <c r="A135" s="35"/>
      <c r="B135" s="34"/>
      <c r="C135" s="34"/>
      <c r="D135" s="67" t="s">
        <v>14</v>
      </c>
      <c r="E135" s="68" t="s">
        <v>58</v>
      </c>
      <c r="F135" s="64"/>
      <c r="G135" s="22">
        <v>0.766</v>
      </c>
      <c r="H135" s="19"/>
    </row>
    <row r="136" spans="4:8" ht="15" customHeight="1">
      <c r="D136" s="67"/>
      <c r="E136" s="68"/>
      <c r="F136" s="58"/>
      <c r="G136" s="22">
        <f>(I136*0.05)+I136</f>
        <v>0</v>
      </c>
      <c r="H136" s="19"/>
    </row>
    <row r="137" spans="2:8" ht="15" customHeight="1">
      <c r="B137" s="1" t="s">
        <v>98</v>
      </c>
      <c r="D137" s="67" t="s">
        <v>14</v>
      </c>
      <c r="E137" s="68" t="s">
        <v>54</v>
      </c>
      <c r="F137" s="64"/>
      <c r="G137" s="22">
        <v>0.628</v>
      </c>
      <c r="H137" s="19"/>
    </row>
    <row r="138" spans="4:8" ht="15" customHeight="1">
      <c r="D138" s="67" t="s">
        <v>14</v>
      </c>
      <c r="E138" s="68" t="s">
        <v>56</v>
      </c>
      <c r="F138" s="64"/>
      <c r="G138" s="22">
        <v>0.73</v>
      </c>
      <c r="H138" s="19"/>
    </row>
    <row r="139" spans="4:8" ht="15" customHeight="1">
      <c r="D139" s="67" t="s">
        <v>14</v>
      </c>
      <c r="E139" s="68" t="s">
        <v>58</v>
      </c>
      <c r="F139" s="64"/>
      <c r="G139" s="22">
        <v>0.8</v>
      </c>
      <c r="H139" s="19"/>
    </row>
    <row r="140" spans="4:8" ht="15" customHeight="1">
      <c r="D140" s="67"/>
      <c r="E140" s="68"/>
      <c r="F140" s="58"/>
      <c r="G140" s="22">
        <f>(I140*0.05)+I140</f>
        <v>0</v>
      </c>
      <c r="H140" s="19"/>
    </row>
    <row r="141" spans="1:8" s="2" customFormat="1" ht="15" customHeight="1">
      <c r="A141" s="24" t="s">
        <v>99</v>
      </c>
      <c r="B141" s="25"/>
      <c r="C141" s="25"/>
      <c r="D141" s="67"/>
      <c r="E141" s="68"/>
      <c r="F141" s="58"/>
      <c r="G141" s="22">
        <f>(I141*0.05)+I141</f>
        <v>0</v>
      </c>
      <c r="H141" s="19"/>
    </row>
    <row r="142" spans="2:8" ht="15" customHeight="1">
      <c r="B142" s="1" t="s">
        <v>100</v>
      </c>
      <c r="D142" s="67" t="s">
        <v>62</v>
      </c>
      <c r="E142" s="68" t="s">
        <v>54</v>
      </c>
      <c r="F142" s="64"/>
      <c r="G142" s="22">
        <f>(I142*0.05)+I142</f>
        <v>0</v>
      </c>
      <c r="H142" s="19"/>
    </row>
    <row r="143" spans="2:8" ht="15" customHeight="1">
      <c r="B143" s="37"/>
      <c r="D143" s="67" t="s">
        <v>62</v>
      </c>
      <c r="E143" s="68" t="s">
        <v>56</v>
      </c>
      <c r="F143" s="64"/>
      <c r="G143" s="22">
        <v>0.37</v>
      </c>
      <c r="H143" s="19"/>
    </row>
    <row r="144" spans="4:8" ht="15" customHeight="1">
      <c r="D144" s="67" t="s">
        <v>62</v>
      </c>
      <c r="E144" s="68" t="s">
        <v>58</v>
      </c>
      <c r="F144" s="64"/>
      <c r="G144" s="22">
        <v>0.456</v>
      </c>
      <c r="H144" s="19"/>
    </row>
    <row r="145" spans="4:8" ht="15" customHeight="1">
      <c r="D145" s="67"/>
      <c r="E145" s="68"/>
      <c r="F145" s="58"/>
      <c r="G145" s="22">
        <f>(I145*0.1)+I145</f>
        <v>0</v>
      </c>
      <c r="H145" s="19"/>
    </row>
    <row r="146" spans="2:8" ht="15" customHeight="1">
      <c r="B146" s="1" t="s">
        <v>101</v>
      </c>
      <c r="D146" s="67"/>
      <c r="E146" s="68"/>
      <c r="F146" s="58"/>
      <c r="G146" s="22">
        <f>(I146*0.1)+I146</f>
        <v>0</v>
      </c>
      <c r="H146" s="19"/>
    </row>
    <row r="147" spans="2:8" ht="15" customHeight="1">
      <c r="B147" s="37"/>
      <c r="D147" s="67" t="s">
        <v>62</v>
      </c>
      <c r="E147" s="68" t="s">
        <v>54</v>
      </c>
      <c r="F147" s="64"/>
      <c r="G147" s="22">
        <v>0.419</v>
      </c>
      <c r="H147" s="19"/>
    </row>
    <row r="148" spans="4:8" ht="15" customHeight="1">
      <c r="D148" s="67" t="s">
        <v>62</v>
      </c>
      <c r="E148" s="68" t="s">
        <v>56</v>
      </c>
      <c r="F148" s="64"/>
      <c r="G148" s="22">
        <v>0.503</v>
      </c>
      <c r="H148" s="19"/>
    </row>
    <row r="149" spans="4:8" ht="15" customHeight="1">
      <c r="D149" s="67" t="s">
        <v>62</v>
      </c>
      <c r="E149" s="68" t="s">
        <v>58</v>
      </c>
      <c r="F149" s="64"/>
      <c r="G149" s="22">
        <v>0.539</v>
      </c>
      <c r="H149" s="19"/>
    </row>
    <row r="150" spans="4:8" ht="15" customHeight="1">
      <c r="D150" s="67"/>
      <c r="E150" s="68"/>
      <c r="F150" s="58"/>
      <c r="G150" s="22">
        <f>(I150*0.1)+I150</f>
        <v>0</v>
      </c>
      <c r="H150" s="19"/>
    </row>
    <row r="151" spans="2:8" ht="15" customHeight="1">
      <c r="B151" s="35" t="s">
        <v>102</v>
      </c>
      <c r="D151" s="67"/>
      <c r="E151" s="68"/>
      <c r="F151" s="58"/>
      <c r="G151" s="22">
        <f>(I151*0.1)+I151</f>
        <v>0</v>
      </c>
      <c r="H151" s="19"/>
    </row>
    <row r="152" spans="2:8" ht="15" customHeight="1">
      <c r="B152" s="37"/>
      <c r="D152" s="67" t="s">
        <v>62</v>
      </c>
      <c r="E152" s="68" t="s">
        <v>54</v>
      </c>
      <c r="F152" s="64"/>
      <c r="G152" s="22">
        <v>0.526</v>
      </c>
      <c r="H152" s="19"/>
    </row>
    <row r="153" spans="4:8" ht="15" customHeight="1">
      <c r="D153" s="67" t="s">
        <v>62</v>
      </c>
      <c r="E153" s="68" t="s">
        <v>56</v>
      </c>
      <c r="F153" s="64"/>
      <c r="G153" s="22">
        <v>0.634</v>
      </c>
      <c r="H153" s="19"/>
    </row>
    <row r="154" spans="4:8" ht="15" customHeight="1">
      <c r="D154" s="67" t="s">
        <v>62</v>
      </c>
      <c r="E154" s="68" t="s">
        <v>58</v>
      </c>
      <c r="F154" s="64"/>
      <c r="G154" s="22">
        <v>0.657</v>
      </c>
      <c r="H154" s="19"/>
    </row>
    <row r="155" spans="1:8" ht="15" customHeight="1">
      <c r="A155" s="86" t="s">
        <v>103</v>
      </c>
      <c r="B155" s="86"/>
      <c r="C155" s="86"/>
      <c r="D155" s="77"/>
      <c r="E155" s="68"/>
      <c r="F155" s="56"/>
      <c r="G155" s="30">
        <f>(I155*0.05)+I155</f>
        <v>0</v>
      </c>
      <c r="H155" s="19"/>
    </row>
    <row r="156" spans="1:8" ht="15" customHeight="1">
      <c r="A156" s="86"/>
      <c r="B156" s="86"/>
      <c r="C156" s="86"/>
      <c r="D156" s="77"/>
      <c r="E156" s="68"/>
      <c r="F156" s="56"/>
      <c r="G156" s="30">
        <f>(I156*0.05)+I156</f>
        <v>0</v>
      </c>
      <c r="H156" s="19"/>
    </row>
    <row r="157" spans="1:8" s="2" customFormat="1" ht="15" customHeight="1">
      <c r="A157" s="24" t="s">
        <v>104</v>
      </c>
      <c r="B157" s="25"/>
      <c r="C157" s="25"/>
      <c r="D157" s="67"/>
      <c r="E157" s="68"/>
      <c r="F157" s="58"/>
      <c r="G157" s="22">
        <f>(I157*0.05)+I157</f>
        <v>0</v>
      </c>
      <c r="H157" s="19"/>
    </row>
    <row r="158" spans="2:8" ht="15" customHeight="1">
      <c r="B158" s="23" t="s">
        <v>105</v>
      </c>
      <c r="D158" s="67" t="s">
        <v>106</v>
      </c>
      <c r="E158" s="68" t="s">
        <v>18</v>
      </c>
      <c r="F158" s="64"/>
      <c r="G158" s="22">
        <v>0.502</v>
      </c>
      <c r="H158" s="19"/>
    </row>
    <row r="159" spans="4:8" ht="15" customHeight="1">
      <c r="D159" s="67" t="s">
        <v>106</v>
      </c>
      <c r="E159" s="68" t="s">
        <v>21</v>
      </c>
      <c r="F159" s="64"/>
      <c r="G159" s="22">
        <v>0.526</v>
      </c>
      <c r="H159" s="19"/>
    </row>
    <row r="160" spans="2:8" ht="15" customHeight="1">
      <c r="B160" s="23"/>
      <c r="D160" s="67" t="s">
        <v>106</v>
      </c>
      <c r="E160" s="68" t="s">
        <v>107</v>
      </c>
      <c r="F160" s="64"/>
      <c r="G160" s="22">
        <v>0.583</v>
      </c>
      <c r="H160" s="19"/>
    </row>
    <row r="161" spans="1:8" ht="15" customHeight="1">
      <c r="A161" s="38"/>
      <c r="D161" s="67" t="s">
        <v>106</v>
      </c>
      <c r="E161" s="68" t="s">
        <v>108</v>
      </c>
      <c r="F161" s="64"/>
      <c r="G161" s="22">
        <v>0.72</v>
      </c>
      <c r="H161" s="19"/>
    </row>
    <row r="162" spans="1:8" ht="15" customHeight="1">
      <c r="A162" s="38"/>
      <c r="B162" s="23"/>
      <c r="D162" s="67" t="s">
        <v>106</v>
      </c>
      <c r="E162" s="68" t="s">
        <v>109</v>
      </c>
      <c r="F162" s="64"/>
      <c r="G162" s="22">
        <v>0.96</v>
      </c>
      <c r="H162" s="19"/>
    </row>
    <row r="163" spans="4:8" ht="15" customHeight="1">
      <c r="D163" s="67" t="s">
        <v>110</v>
      </c>
      <c r="E163" s="68" t="s">
        <v>111</v>
      </c>
      <c r="F163" s="64"/>
      <c r="G163" s="22">
        <v>1.234</v>
      </c>
      <c r="H163" s="19"/>
    </row>
    <row r="164" spans="4:8" ht="15" customHeight="1">
      <c r="D164" s="67" t="s">
        <v>110</v>
      </c>
      <c r="E164" s="68" t="s">
        <v>112</v>
      </c>
      <c r="F164" s="64"/>
      <c r="G164" s="22">
        <v>2.239</v>
      </c>
      <c r="H164" s="19"/>
    </row>
    <row r="165" spans="4:8" ht="15" customHeight="1">
      <c r="D165" s="67" t="s">
        <v>17</v>
      </c>
      <c r="E165" s="78" t="s">
        <v>113</v>
      </c>
      <c r="F165" s="64"/>
      <c r="G165" s="22">
        <v>0.708</v>
      </c>
      <c r="H165" s="19"/>
    </row>
    <row r="166" spans="4:8" ht="15" customHeight="1">
      <c r="D166" s="67" t="s">
        <v>17</v>
      </c>
      <c r="E166" s="68" t="s">
        <v>107</v>
      </c>
      <c r="F166" s="64"/>
      <c r="G166" s="22">
        <v>0.833</v>
      </c>
      <c r="H166" s="19"/>
    </row>
    <row r="167" spans="4:8" ht="15" customHeight="1">
      <c r="D167" s="67"/>
      <c r="E167" s="68"/>
      <c r="F167" s="58"/>
      <c r="G167" s="22">
        <f>(I167*0.05)+I167</f>
        <v>0</v>
      </c>
      <c r="H167" s="19"/>
    </row>
    <row r="168" spans="2:8" ht="15" customHeight="1">
      <c r="B168" s="23" t="s">
        <v>114</v>
      </c>
      <c r="D168" s="67" t="s">
        <v>106</v>
      </c>
      <c r="E168" s="68" t="s">
        <v>21</v>
      </c>
      <c r="F168" s="64"/>
      <c r="G168" s="22">
        <v>0.538</v>
      </c>
      <c r="H168" s="19"/>
    </row>
    <row r="169" spans="4:8" ht="15" customHeight="1">
      <c r="D169" s="67" t="s">
        <v>106</v>
      </c>
      <c r="E169" s="68" t="s">
        <v>107</v>
      </c>
      <c r="F169" s="64"/>
      <c r="G169" s="22">
        <v>0.674</v>
      </c>
      <c r="H169" s="19"/>
    </row>
    <row r="170" spans="4:8" ht="15" customHeight="1">
      <c r="D170" s="67" t="s">
        <v>106</v>
      </c>
      <c r="E170" s="68" t="s">
        <v>108</v>
      </c>
      <c r="F170" s="64"/>
      <c r="G170" s="22">
        <v>0.776</v>
      </c>
      <c r="H170" s="19"/>
    </row>
    <row r="171" spans="4:8" ht="15" customHeight="1">
      <c r="D171" s="67" t="s">
        <v>17</v>
      </c>
      <c r="E171" s="68" t="s">
        <v>107</v>
      </c>
      <c r="F171" s="64"/>
      <c r="G171" s="22">
        <v>0.948</v>
      </c>
      <c r="H171" s="19"/>
    </row>
    <row r="172" spans="4:8" ht="15" customHeight="1">
      <c r="D172" s="67"/>
      <c r="E172" s="68"/>
      <c r="F172" s="58"/>
      <c r="G172" s="22">
        <f>(I172*0.05)+I172</f>
        <v>0</v>
      </c>
      <c r="H172" s="19"/>
    </row>
    <row r="173" spans="2:8" ht="15" customHeight="1">
      <c r="B173" s="23" t="s">
        <v>115</v>
      </c>
      <c r="D173" s="67" t="s">
        <v>106</v>
      </c>
      <c r="E173" s="68" t="s">
        <v>18</v>
      </c>
      <c r="F173" s="64"/>
      <c r="G173" s="22"/>
      <c r="H173" s="19"/>
    </row>
    <row r="174" spans="4:8" ht="15" customHeight="1">
      <c r="D174" s="67" t="s">
        <v>106</v>
      </c>
      <c r="E174" s="68" t="s">
        <v>21</v>
      </c>
      <c r="F174" s="64"/>
      <c r="G174" s="22"/>
      <c r="H174" s="19"/>
    </row>
    <row r="175" spans="4:8" ht="15" customHeight="1">
      <c r="D175" s="67" t="s">
        <v>106</v>
      </c>
      <c r="E175" s="68" t="s">
        <v>107</v>
      </c>
      <c r="F175" s="64"/>
      <c r="G175" s="22"/>
      <c r="H175" s="19"/>
    </row>
    <row r="176" spans="4:8" ht="15" customHeight="1">
      <c r="D176" s="67"/>
      <c r="E176" s="68"/>
      <c r="F176" s="58"/>
      <c r="G176" s="22">
        <f>(I176*0.05)+I176</f>
        <v>0</v>
      </c>
      <c r="H176" s="19"/>
    </row>
    <row r="177" spans="2:8" ht="15" customHeight="1">
      <c r="B177" s="23" t="s">
        <v>116</v>
      </c>
      <c r="D177" s="67" t="s">
        <v>106</v>
      </c>
      <c r="E177" s="68" t="s">
        <v>117</v>
      </c>
      <c r="F177" s="64"/>
      <c r="G177" s="22">
        <v>0.341</v>
      </c>
      <c r="H177" s="19"/>
    </row>
    <row r="178" spans="4:8" ht="15" customHeight="1">
      <c r="D178" s="67" t="s">
        <v>106</v>
      </c>
      <c r="E178" s="68" t="s">
        <v>107</v>
      </c>
      <c r="F178" s="64"/>
      <c r="G178" s="22">
        <v>0.459</v>
      </c>
      <c r="H178" s="19"/>
    </row>
    <row r="179" spans="4:8" ht="15" customHeight="1">
      <c r="D179" s="67" t="s">
        <v>106</v>
      </c>
      <c r="E179" s="68" t="s">
        <v>108</v>
      </c>
      <c r="F179" s="64"/>
      <c r="G179" s="22">
        <v>0.563</v>
      </c>
      <c r="H179" s="19"/>
    </row>
    <row r="180" spans="4:8" ht="15" customHeight="1">
      <c r="D180" s="67" t="s">
        <v>106</v>
      </c>
      <c r="E180" s="68" t="s">
        <v>109</v>
      </c>
      <c r="F180" s="64"/>
      <c r="G180" s="22">
        <v>0.669</v>
      </c>
      <c r="H180" s="19"/>
    </row>
    <row r="181" spans="4:8" ht="15" customHeight="1">
      <c r="D181" s="67"/>
      <c r="E181" s="68"/>
      <c r="F181" s="58"/>
      <c r="G181" s="22">
        <f>(I181*0.05)+I181</f>
        <v>0</v>
      </c>
      <c r="H181" s="19"/>
    </row>
    <row r="182" spans="2:8" ht="15" customHeight="1">
      <c r="B182" s="23" t="s">
        <v>118</v>
      </c>
      <c r="D182" s="67" t="s">
        <v>106</v>
      </c>
      <c r="E182" s="68" t="s">
        <v>18</v>
      </c>
      <c r="F182" s="64"/>
      <c r="G182" s="22">
        <v>0.643</v>
      </c>
      <c r="H182" s="19"/>
    </row>
    <row r="183" spans="4:8" ht="15" customHeight="1">
      <c r="D183" s="67" t="s">
        <v>106</v>
      </c>
      <c r="E183" s="68" t="s">
        <v>21</v>
      </c>
      <c r="F183" s="64"/>
      <c r="G183" s="22">
        <v>0.699</v>
      </c>
      <c r="H183" s="19"/>
    </row>
    <row r="184" spans="4:8" ht="15" customHeight="1">
      <c r="D184" s="67" t="s">
        <v>106</v>
      </c>
      <c r="E184" s="68" t="s">
        <v>107</v>
      </c>
      <c r="F184" s="64"/>
      <c r="G184" s="22">
        <v>0.797</v>
      </c>
      <c r="H184" s="19"/>
    </row>
    <row r="185" spans="4:8" ht="15" customHeight="1">
      <c r="D185" s="67"/>
      <c r="E185" s="68"/>
      <c r="F185" s="58"/>
      <c r="G185" s="22">
        <f>(I185*0.05)+I185</f>
        <v>0</v>
      </c>
      <c r="H185" s="19"/>
    </row>
    <row r="186" spans="2:8" ht="15" customHeight="1">
      <c r="B186" s="23" t="s">
        <v>119</v>
      </c>
      <c r="D186" s="67" t="s">
        <v>106</v>
      </c>
      <c r="E186" s="68" t="s">
        <v>18</v>
      </c>
      <c r="F186" s="64"/>
      <c r="G186" s="22">
        <v>0.502</v>
      </c>
      <c r="H186" s="19"/>
    </row>
    <row r="187" spans="2:8" ht="15" customHeight="1">
      <c r="B187" s="23" t="s">
        <v>120</v>
      </c>
      <c r="D187" s="67" t="s">
        <v>106</v>
      </c>
      <c r="E187" s="68" t="s">
        <v>21</v>
      </c>
      <c r="F187" s="64"/>
      <c r="G187" s="22">
        <v>0.526</v>
      </c>
      <c r="H187" s="19"/>
    </row>
    <row r="188" spans="4:8" ht="15" customHeight="1">
      <c r="D188" s="67" t="s">
        <v>106</v>
      </c>
      <c r="E188" s="68" t="s">
        <v>107</v>
      </c>
      <c r="F188" s="64"/>
      <c r="G188" s="22">
        <v>0.583</v>
      </c>
      <c r="H188" s="19"/>
    </row>
    <row r="189" spans="4:8" ht="15" customHeight="1">
      <c r="D189" s="67" t="s">
        <v>106</v>
      </c>
      <c r="E189" s="68" t="s">
        <v>108</v>
      </c>
      <c r="F189" s="64"/>
      <c r="G189" s="22">
        <v>0.72</v>
      </c>
      <c r="H189" s="19"/>
    </row>
    <row r="190" spans="4:8" ht="15" customHeight="1">
      <c r="D190" s="67" t="s">
        <v>106</v>
      </c>
      <c r="E190" s="68" t="s">
        <v>109</v>
      </c>
      <c r="F190" s="64"/>
      <c r="G190" s="22">
        <v>0.96</v>
      </c>
      <c r="H190" s="19"/>
    </row>
    <row r="191" spans="4:8" ht="15" customHeight="1">
      <c r="D191" s="67" t="s">
        <v>110</v>
      </c>
      <c r="E191" s="68" t="s">
        <v>111</v>
      </c>
      <c r="F191" s="64"/>
      <c r="G191" s="22">
        <v>1.234</v>
      </c>
      <c r="H191" s="19"/>
    </row>
    <row r="192" spans="4:8" ht="15" customHeight="1">
      <c r="D192" s="67"/>
      <c r="E192" s="68"/>
      <c r="F192" s="58"/>
      <c r="G192" s="22">
        <f>(I192*0.05)+I192</f>
        <v>0</v>
      </c>
      <c r="H192" s="19"/>
    </row>
    <row r="193" spans="2:8" ht="15" customHeight="1">
      <c r="B193" s="23" t="s">
        <v>121</v>
      </c>
      <c r="D193" s="67" t="s">
        <v>106</v>
      </c>
      <c r="E193" s="68" t="s">
        <v>18</v>
      </c>
      <c r="F193" s="64"/>
      <c r="G193" s="22">
        <v>0.853</v>
      </c>
      <c r="H193" s="19"/>
    </row>
    <row r="194" spans="4:8" ht="15" customHeight="1">
      <c r="D194" s="67" t="s">
        <v>106</v>
      </c>
      <c r="E194" s="68" t="s">
        <v>21</v>
      </c>
      <c r="F194" s="64"/>
      <c r="G194" s="22">
        <v>0.911</v>
      </c>
      <c r="H194" s="19"/>
    </row>
    <row r="195" spans="4:8" ht="15" customHeight="1">
      <c r="D195" s="67" t="s">
        <v>106</v>
      </c>
      <c r="E195" s="68" t="s">
        <v>107</v>
      </c>
      <c r="F195" s="64"/>
      <c r="G195" s="22">
        <v>0.993</v>
      </c>
      <c r="H195" s="19"/>
    </row>
    <row r="196" spans="4:8" ht="15" customHeight="1">
      <c r="D196" s="67"/>
      <c r="E196" s="68"/>
      <c r="F196" s="58"/>
      <c r="G196" s="22">
        <f>(I196*0.05)+I196</f>
        <v>0</v>
      </c>
      <c r="H196" s="19"/>
    </row>
    <row r="197" spans="1:8" s="2" customFormat="1" ht="15" customHeight="1">
      <c r="A197" s="24" t="s">
        <v>122</v>
      </c>
      <c r="B197" s="25"/>
      <c r="C197" s="25"/>
      <c r="D197" s="67"/>
      <c r="E197" s="68"/>
      <c r="F197" s="58"/>
      <c r="G197" s="22">
        <f>(I197*0.05)+I197</f>
        <v>0</v>
      </c>
      <c r="H197" s="19"/>
    </row>
    <row r="198" spans="2:8" ht="15" customHeight="1">
      <c r="B198" s="23" t="s">
        <v>123</v>
      </c>
      <c r="D198" s="67" t="s">
        <v>106</v>
      </c>
      <c r="E198" s="68" t="s">
        <v>21</v>
      </c>
      <c r="F198" s="64"/>
      <c r="G198" s="22">
        <v>0.458</v>
      </c>
      <c r="H198" s="19"/>
    </row>
    <row r="199" spans="2:8" ht="15" customHeight="1">
      <c r="B199" s="23" t="s">
        <v>124</v>
      </c>
      <c r="D199" s="67" t="s">
        <v>106</v>
      </c>
      <c r="E199" s="68" t="s">
        <v>107</v>
      </c>
      <c r="F199" s="64"/>
      <c r="G199" s="22">
        <v>0.525</v>
      </c>
      <c r="H199" s="19"/>
    </row>
    <row r="200" spans="2:8" ht="15" customHeight="1">
      <c r="B200" s="23" t="s">
        <v>125</v>
      </c>
      <c r="D200" s="67" t="s">
        <v>106</v>
      </c>
      <c r="E200" s="68" t="s">
        <v>108</v>
      </c>
      <c r="F200" s="64"/>
      <c r="G200" s="22">
        <v>0.602</v>
      </c>
      <c r="H200" s="19"/>
    </row>
    <row r="201" spans="4:8" ht="15" customHeight="1">
      <c r="D201" s="74" t="s">
        <v>106</v>
      </c>
      <c r="E201" s="75" t="s">
        <v>109</v>
      </c>
      <c r="F201" s="64"/>
      <c r="G201" s="22">
        <v>0.734</v>
      </c>
      <c r="H201" s="19"/>
    </row>
    <row r="202" spans="4:8" ht="15" customHeight="1">
      <c r="D202" s="74" t="s">
        <v>110</v>
      </c>
      <c r="E202" s="75" t="s">
        <v>111</v>
      </c>
      <c r="F202" s="64"/>
      <c r="G202" s="22">
        <v>0.985</v>
      </c>
      <c r="H202" s="19"/>
    </row>
    <row r="203" spans="4:8" ht="15" customHeight="1">
      <c r="D203" s="74"/>
      <c r="E203" s="75"/>
      <c r="F203" s="61"/>
      <c r="G203" s="22">
        <f>(I203*0.05)+I203</f>
        <v>0</v>
      </c>
      <c r="H203" s="19"/>
    </row>
    <row r="204" spans="1:8" s="2" customFormat="1" ht="15" customHeight="1">
      <c r="A204" s="39" t="s">
        <v>126</v>
      </c>
      <c r="B204" s="25"/>
      <c r="C204" s="25"/>
      <c r="D204" s="67"/>
      <c r="E204" s="68"/>
      <c r="F204" s="58"/>
      <c r="G204" s="22">
        <f>(I204*0.05)+I204</f>
        <v>0</v>
      </c>
      <c r="H204" s="19"/>
    </row>
    <row r="205" spans="1:8" ht="15" customHeight="1">
      <c r="A205" s="7"/>
      <c r="B205" s="33" t="s">
        <v>127</v>
      </c>
      <c r="D205" s="67" t="s">
        <v>106</v>
      </c>
      <c r="E205" s="68" t="s">
        <v>18</v>
      </c>
      <c r="F205" s="64"/>
      <c r="G205" s="22">
        <v>0.594</v>
      </c>
      <c r="H205" s="19"/>
    </row>
    <row r="206" spans="4:8" ht="15" customHeight="1">
      <c r="D206" s="67" t="s">
        <v>106</v>
      </c>
      <c r="E206" s="68" t="s">
        <v>21</v>
      </c>
      <c r="F206" s="64"/>
      <c r="G206" s="22">
        <v>0.696</v>
      </c>
      <c r="H206" s="19"/>
    </row>
    <row r="207" spans="4:8" ht="15" customHeight="1">
      <c r="D207" s="67" t="s">
        <v>17</v>
      </c>
      <c r="E207" s="68" t="s">
        <v>128</v>
      </c>
      <c r="F207" s="64"/>
      <c r="G207" s="22">
        <v>1.297</v>
      </c>
      <c r="H207" s="19"/>
    </row>
    <row r="208" spans="4:8" ht="15" customHeight="1">
      <c r="D208" s="67" t="s">
        <v>129</v>
      </c>
      <c r="E208" s="68" t="s">
        <v>107</v>
      </c>
      <c r="F208" s="64"/>
      <c r="G208" s="22">
        <v>2.303</v>
      </c>
      <c r="H208" s="19"/>
    </row>
    <row r="209" spans="1:8" ht="15" customHeight="1">
      <c r="A209" s="35"/>
      <c r="D209" s="67"/>
      <c r="E209" s="68"/>
      <c r="F209" s="58"/>
      <c r="G209" s="22">
        <f>(I209*0.05)+I209</f>
        <v>0</v>
      </c>
      <c r="H209" s="19"/>
    </row>
    <row r="210" spans="2:8" ht="15" customHeight="1">
      <c r="B210" s="33" t="s">
        <v>130</v>
      </c>
      <c r="C210" s="34"/>
      <c r="D210" s="67" t="s">
        <v>106</v>
      </c>
      <c r="E210" s="68" t="s">
        <v>18</v>
      </c>
      <c r="F210" s="64"/>
      <c r="G210" s="22">
        <v>0.64</v>
      </c>
      <c r="H210" s="19"/>
    </row>
    <row r="211" spans="1:8" ht="15" customHeight="1">
      <c r="A211" s="7"/>
      <c r="B211" s="23"/>
      <c r="D211" s="67" t="s">
        <v>106</v>
      </c>
      <c r="E211" s="68" t="s">
        <v>21</v>
      </c>
      <c r="F211" s="64"/>
      <c r="G211" s="22">
        <v>0.751</v>
      </c>
      <c r="H211" s="19"/>
    </row>
    <row r="212" spans="4:8" ht="15" customHeight="1">
      <c r="D212" s="67" t="s">
        <v>106</v>
      </c>
      <c r="E212" s="68" t="s">
        <v>107</v>
      </c>
      <c r="F212" s="64"/>
      <c r="G212" s="22">
        <v>0.974</v>
      </c>
      <c r="H212" s="19"/>
    </row>
    <row r="213" spans="4:8" ht="15" customHeight="1">
      <c r="D213" s="67" t="s">
        <v>17</v>
      </c>
      <c r="E213" s="68" t="s">
        <v>21</v>
      </c>
      <c r="F213" s="64"/>
      <c r="G213" s="22">
        <v>1.49</v>
      </c>
      <c r="H213" s="19"/>
    </row>
    <row r="214" spans="1:8" s="2" customFormat="1" ht="15" customHeight="1">
      <c r="A214" s="39" t="s">
        <v>131</v>
      </c>
      <c r="B214" s="25"/>
      <c r="C214" s="25"/>
      <c r="D214" s="67"/>
      <c r="E214" s="68"/>
      <c r="F214" s="58"/>
      <c r="G214" s="22">
        <f>(I214*0.05)+I214</f>
        <v>0</v>
      </c>
      <c r="H214" s="19"/>
    </row>
    <row r="215" spans="2:8" ht="15" customHeight="1">
      <c r="B215" s="33" t="s">
        <v>132</v>
      </c>
      <c r="C215" s="34"/>
      <c r="D215" s="67" t="s">
        <v>106</v>
      </c>
      <c r="E215" s="68" t="s">
        <v>21</v>
      </c>
      <c r="F215" s="64"/>
      <c r="G215" s="22">
        <v>0.594</v>
      </c>
      <c r="H215" s="19"/>
    </row>
    <row r="216" spans="1:8" ht="15" customHeight="1">
      <c r="A216" s="7"/>
      <c r="B216" s="23"/>
      <c r="D216" s="67" t="s">
        <v>106</v>
      </c>
      <c r="E216" s="68" t="s">
        <v>107</v>
      </c>
      <c r="F216" s="64"/>
      <c r="G216" s="22">
        <v>0.73</v>
      </c>
      <c r="H216" s="19"/>
    </row>
    <row r="217" spans="4:8" ht="15" customHeight="1">
      <c r="D217" s="67" t="s">
        <v>17</v>
      </c>
      <c r="E217" s="68" t="s">
        <v>107</v>
      </c>
      <c r="F217" s="64"/>
      <c r="G217" s="22">
        <v>0.983</v>
      </c>
      <c r="H217" s="19"/>
    </row>
    <row r="218" spans="4:8" ht="15" customHeight="1">
      <c r="D218" s="67" t="s">
        <v>129</v>
      </c>
      <c r="E218" s="68" t="s">
        <v>107</v>
      </c>
      <c r="F218" s="64"/>
      <c r="G218" s="22">
        <v>1.769</v>
      </c>
      <c r="H218" s="19"/>
    </row>
    <row r="219" spans="4:8" ht="15" customHeight="1">
      <c r="D219" s="67"/>
      <c r="E219" s="68"/>
      <c r="F219" s="58"/>
      <c r="G219" s="22"/>
      <c r="H219" s="19"/>
    </row>
    <row r="220" spans="1:8" s="2" customFormat="1" ht="15" customHeight="1">
      <c r="A220" s="24" t="s">
        <v>133</v>
      </c>
      <c r="B220" s="25"/>
      <c r="C220" s="25"/>
      <c r="D220" s="67"/>
      <c r="E220" s="68"/>
      <c r="F220" s="58"/>
      <c r="G220" s="22">
        <f>(I220*0.05)+I220</f>
        <v>0</v>
      </c>
      <c r="H220" s="19"/>
    </row>
    <row r="221" spans="1:8" s="2" customFormat="1" ht="15" customHeight="1">
      <c r="A221" s="1"/>
      <c r="B221" s="23" t="s">
        <v>134</v>
      </c>
      <c r="D221" s="67" t="s">
        <v>17</v>
      </c>
      <c r="E221" s="68" t="s">
        <v>18</v>
      </c>
      <c r="F221" s="64"/>
      <c r="G221" s="22">
        <v>1.311</v>
      </c>
      <c r="H221" s="19"/>
    </row>
    <row r="222" spans="1:8" s="2" customFormat="1" ht="15" customHeight="1">
      <c r="A222" s="1"/>
      <c r="B222" s="23" t="s">
        <v>135</v>
      </c>
      <c r="D222" s="67" t="s">
        <v>129</v>
      </c>
      <c r="E222" s="68" t="s">
        <v>18</v>
      </c>
      <c r="F222" s="64"/>
      <c r="G222" s="22">
        <v>1.457</v>
      </c>
      <c r="H222" s="19"/>
    </row>
    <row r="223" spans="1:8" s="2" customFormat="1" ht="15" customHeight="1">
      <c r="A223" s="1"/>
      <c r="D223" s="67"/>
      <c r="E223" s="68"/>
      <c r="F223" s="58"/>
      <c r="G223" s="22">
        <f>(I223*0.05)+I223</f>
        <v>0</v>
      </c>
      <c r="H223" s="19"/>
    </row>
    <row r="224" spans="2:8" ht="15" customHeight="1">
      <c r="B224" s="23" t="s">
        <v>136</v>
      </c>
      <c r="D224" s="67" t="s">
        <v>106</v>
      </c>
      <c r="E224" s="68" t="s">
        <v>137</v>
      </c>
      <c r="F224" s="64"/>
      <c r="G224" s="22">
        <v>0.45</v>
      </c>
      <c r="H224" s="19"/>
    </row>
    <row r="225" spans="2:8" ht="15" customHeight="1">
      <c r="B225" s="23" t="s">
        <v>138</v>
      </c>
      <c r="D225" s="67" t="s">
        <v>106</v>
      </c>
      <c r="E225" s="68" t="s">
        <v>18</v>
      </c>
      <c r="F225" s="64"/>
      <c r="G225" s="22">
        <v>0.625</v>
      </c>
      <c r="H225" s="19"/>
    </row>
    <row r="226" spans="2:8" ht="15" customHeight="1">
      <c r="B226"/>
      <c r="D226" s="67" t="s">
        <v>17</v>
      </c>
      <c r="E226" s="68" t="s">
        <v>139</v>
      </c>
      <c r="F226" s="64"/>
      <c r="G226" s="22">
        <v>0.912</v>
      </c>
      <c r="H226" s="19"/>
    </row>
    <row r="227" spans="2:8" ht="15" customHeight="1">
      <c r="B227"/>
      <c r="D227" s="67" t="s">
        <v>140</v>
      </c>
      <c r="E227" s="68" t="s">
        <v>21</v>
      </c>
      <c r="F227" s="64"/>
      <c r="G227" s="22">
        <v>1.233</v>
      </c>
      <c r="H227" s="19"/>
    </row>
    <row r="228" spans="2:8" ht="15" customHeight="1">
      <c r="B228" s="23"/>
      <c r="D228" s="67"/>
      <c r="E228" s="68"/>
      <c r="F228" s="58"/>
      <c r="G228" s="22"/>
      <c r="H228" s="19"/>
    </row>
    <row r="229" spans="1:8" s="2" customFormat="1" ht="15" customHeight="1">
      <c r="A229" s="24" t="s">
        <v>141</v>
      </c>
      <c r="B229" s="25"/>
      <c r="C229" s="26"/>
      <c r="D229" s="67"/>
      <c r="E229" s="68"/>
      <c r="F229" s="58"/>
      <c r="G229" s="22">
        <f>(I229*0.05)+I229</f>
        <v>0</v>
      </c>
      <c r="H229" s="19"/>
    </row>
    <row r="230" spans="2:8" ht="15" customHeight="1">
      <c r="B230" s="23" t="s">
        <v>142</v>
      </c>
      <c r="D230" s="67" t="s">
        <v>106</v>
      </c>
      <c r="E230" s="68" t="s">
        <v>21</v>
      </c>
      <c r="F230" s="64"/>
      <c r="G230" s="22">
        <v>0.466</v>
      </c>
      <c r="H230" s="19"/>
    </row>
    <row r="231" spans="2:8" ht="15" customHeight="1">
      <c r="B231" s="33" t="s">
        <v>143</v>
      </c>
      <c r="D231" s="67" t="s">
        <v>106</v>
      </c>
      <c r="E231" s="68" t="s">
        <v>107</v>
      </c>
      <c r="F231" s="64"/>
      <c r="G231" s="22">
        <v>0.507</v>
      </c>
      <c r="H231" s="19"/>
    </row>
    <row r="232" spans="2:8" ht="15" customHeight="1">
      <c r="B232" s="23" t="s">
        <v>144</v>
      </c>
      <c r="D232" s="67" t="s">
        <v>106</v>
      </c>
      <c r="E232" s="68" t="s">
        <v>108</v>
      </c>
      <c r="F232" s="64"/>
      <c r="G232" s="22">
        <v>0.617</v>
      </c>
      <c r="H232" s="19"/>
    </row>
    <row r="233" spans="4:8" ht="15" customHeight="1">
      <c r="D233" s="67" t="s">
        <v>106</v>
      </c>
      <c r="E233" s="68" t="s">
        <v>109</v>
      </c>
      <c r="F233" s="64"/>
      <c r="G233" s="22">
        <v>0.853</v>
      </c>
      <c r="H233" s="19"/>
    </row>
    <row r="234" spans="4:8" ht="15" customHeight="1">
      <c r="D234" s="67" t="s">
        <v>110</v>
      </c>
      <c r="E234" s="68" t="s">
        <v>111</v>
      </c>
      <c r="F234" s="64"/>
      <c r="G234" s="22">
        <v>1.306</v>
      </c>
      <c r="H234" s="19"/>
    </row>
    <row r="235" spans="4:8" ht="15" customHeight="1">
      <c r="D235" s="67" t="s">
        <v>110</v>
      </c>
      <c r="E235" s="68" t="s">
        <v>112</v>
      </c>
      <c r="F235" s="64"/>
      <c r="G235" s="22">
        <v>1.627</v>
      </c>
      <c r="H235" s="19"/>
    </row>
    <row r="236" spans="4:8" ht="15" customHeight="1">
      <c r="D236" s="72"/>
      <c r="E236" s="73"/>
      <c r="F236" s="60"/>
      <c r="G236"/>
      <c r="H236"/>
    </row>
    <row r="237" spans="1:8" ht="15" customHeight="1">
      <c r="A237" s="40" t="s">
        <v>145</v>
      </c>
      <c r="B237" s="21"/>
      <c r="C237" s="21"/>
      <c r="D237" s="67"/>
      <c r="E237" s="68"/>
      <c r="F237" s="58"/>
      <c r="G237" s="22">
        <f>(I237*0.1)+I237</f>
        <v>0</v>
      </c>
      <c r="H237" s="19"/>
    </row>
    <row r="238" spans="2:8" ht="15" customHeight="1">
      <c r="B238" s="23" t="s">
        <v>146</v>
      </c>
      <c r="D238" s="67" t="s">
        <v>14</v>
      </c>
      <c r="E238" s="68" t="s">
        <v>15</v>
      </c>
      <c r="F238" s="64"/>
      <c r="G238" s="22">
        <v>0.667</v>
      </c>
      <c r="H238" s="19"/>
    </row>
    <row r="239" spans="2:8" ht="15" customHeight="1">
      <c r="B239" s="23" t="s">
        <v>147</v>
      </c>
      <c r="D239" s="67" t="s">
        <v>17</v>
      </c>
      <c r="E239" s="68" t="s">
        <v>21</v>
      </c>
      <c r="F239" s="64"/>
      <c r="G239" s="22">
        <v>0.813</v>
      </c>
      <c r="H239" s="19"/>
    </row>
    <row r="240" spans="2:8" ht="15" customHeight="1">
      <c r="B240" s="23" t="s">
        <v>148</v>
      </c>
      <c r="D240" s="67" t="s">
        <v>149</v>
      </c>
      <c r="E240" s="68" t="s">
        <v>150</v>
      </c>
      <c r="F240" s="64"/>
      <c r="G240" s="22">
        <v>1.57</v>
      </c>
      <c r="H240" s="19"/>
    </row>
    <row r="241" spans="2:8" ht="15" customHeight="1">
      <c r="B241" s="23" t="s">
        <v>151</v>
      </c>
      <c r="D241" s="67"/>
      <c r="E241" s="68"/>
      <c r="F241" s="58"/>
      <c r="G241" s="22">
        <f aca="true" t="shared" si="1" ref="G241:G249">(I241*0.05)+I241</f>
        <v>0</v>
      </c>
      <c r="H241" s="19"/>
    </row>
    <row r="242" spans="2:8" ht="15" customHeight="1">
      <c r="B242" s="23" t="s">
        <v>152</v>
      </c>
      <c r="D242" s="67"/>
      <c r="E242" s="68"/>
      <c r="F242" s="58"/>
      <c r="G242" s="22">
        <f t="shared" si="1"/>
        <v>0</v>
      </c>
      <c r="H242" s="19"/>
    </row>
    <row r="243" spans="2:8" ht="15" customHeight="1">
      <c r="B243" s="23" t="s">
        <v>153</v>
      </c>
      <c r="D243" s="67"/>
      <c r="E243" s="68"/>
      <c r="F243" s="58"/>
      <c r="G243" s="22">
        <f t="shared" si="1"/>
        <v>0</v>
      </c>
      <c r="H243" s="19"/>
    </row>
    <row r="244" spans="2:8" ht="15" customHeight="1">
      <c r="B244" s="23" t="s">
        <v>154</v>
      </c>
      <c r="D244" s="67"/>
      <c r="E244" s="68"/>
      <c r="F244" s="58"/>
      <c r="G244" s="22">
        <f t="shared" si="1"/>
        <v>0</v>
      </c>
      <c r="H244" s="19"/>
    </row>
    <row r="245" spans="2:8" ht="15" customHeight="1">
      <c r="B245" s="23" t="s">
        <v>155</v>
      </c>
      <c r="D245" s="67"/>
      <c r="E245" s="68"/>
      <c r="F245" s="58"/>
      <c r="G245" s="22">
        <f t="shared" si="1"/>
        <v>0</v>
      </c>
      <c r="H245" s="19"/>
    </row>
    <row r="246" spans="2:8" ht="15" customHeight="1">
      <c r="B246" s="23" t="s">
        <v>156</v>
      </c>
      <c r="D246" s="67"/>
      <c r="E246" s="68"/>
      <c r="F246" s="58"/>
      <c r="G246" s="22">
        <f t="shared" si="1"/>
        <v>0</v>
      </c>
      <c r="H246" s="19"/>
    </row>
    <row r="247" spans="2:8" ht="15" customHeight="1">
      <c r="B247" s="23" t="s">
        <v>157</v>
      </c>
      <c r="D247" s="67"/>
      <c r="E247" s="68"/>
      <c r="F247" s="58"/>
      <c r="G247" s="22">
        <f t="shared" si="1"/>
        <v>0</v>
      </c>
      <c r="H247" s="19"/>
    </row>
    <row r="248" spans="3:8" ht="15" customHeight="1">
      <c r="C248" s="34"/>
      <c r="D248" s="67"/>
      <c r="E248" s="68"/>
      <c r="F248" s="58"/>
      <c r="G248" s="22">
        <f t="shared" si="1"/>
        <v>0</v>
      </c>
      <c r="H248" s="19"/>
    </row>
    <row r="249" spans="1:8" s="2" customFormat="1" ht="15" customHeight="1">
      <c r="A249" s="24" t="s">
        <v>158</v>
      </c>
      <c r="B249" s="25"/>
      <c r="C249" s="25"/>
      <c r="D249" s="67"/>
      <c r="E249" s="68"/>
      <c r="F249" s="58"/>
      <c r="G249" s="22">
        <f t="shared" si="1"/>
        <v>0</v>
      </c>
      <c r="H249" s="19"/>
    </row>
    <row r="250" spans="2:8" ht="15" customHeight="1">
      <c r="B250" s="23" t="s">
        <v>159</v>
      </c>
      <c r="D250" s="67" t="s">
        <v>106</v>
      </c>
      <c r="E250" s="68" t="s">
        <v>21</v>
      </c>
      <c r="F250" s="64"/>
      <c r="G250" s="22">
        <v>0.502</v>
      </c>
      <c r="H250" s="19"/>
    </row>
    <row r="251" spans="4:8" ht="15" customHeight="1">
      <c r="D251" s="67" t="s">
        <v>106</v>
      </c>
      <c r="E251" s="68" t="s">
        <v>107</v>
      </c>
      <c r="F251" s="64"/>
      <c r="G251" s="22">
        <v>0.559</v>
      </c>
      <c r="H251" s="19"/>
    </row>
    <row r="252" spans="4:8" ht="15" customHeight="1">
      <c r="D252" s="67" t="s">
        <v>106</v>
      </c>
      <c r="E252" s="68" t="s">
        <v>108</v>
      </c>
      <c r="F252" s="64"/>
      <c r="G252" s="22">
        <v>0.619</v>
      </c>
      <c r="H252" s="19"/>
    </row>
    <row r="253" spans="4:8" ht="15" customHeight="1">
      <c r="D253" s="67"/>
      <c r="E253" s="68"/>
      <c r="F253" s="58"/>
      <c r="G253" s="22">
        <f>(I253*0.05)+I253</f>
        <v>0</v>
      </c>
      <c r="H253" s="19"/>
    </row>
    <row r="254" spans="1:8" s="2" customFormat="1" ht="15" customHeight="1">
      <c r="A254" s="24" t="s">
        <v>160</v>
      </c>
      <c r="B254" s="25"/>
      <c r="C254" s="25"/>
      <c r="D254" s="67"/>
      <c r="E254" s="68"/>
      <c r="F254" s="58"/>
      <c r="G254" s="22">
        <f>(I254*0.05)+I254</f>
        <v>0</v>
      </c>
      <c r="H254" s="19"/>
    </row>
    <row r="255" spans="2:8" ht="15" customHeight="1">
      <c r="B255" s="23" t="s">
        <v>161</v>
      </c>
      <c r="D255" s="67" t="s">
        <v>106</v>
      </c>
      <c r="E255" s="68" t="s">
        <v>18</v>
      </c>
      <c r="F255" s="64"/>
      <c r="G255" s="22">
        <v>0.503</v>
      </c>
      <c r="H255" s="19"/>
    </row>
    <row r="256" spans="4:8" ht="15" customHeight="1">
      <c r="D256" s="67" t="s">
        <v>106</v>
      </c>
      <c r="E256" s="68" t="s">
        <v>21</v>
      </c>
      <c r="F256" s="64"/>
      <c r="G256" s="22">
        <v>0.596</v>
      </c>
      <c r="H256" s="19"/>
    </row>
    <row r="257" spans="2:8" ht="15" customHeight="1">
      <c r="B257" s="23"/>
      <c r="D257" s="67" t="s">
        <v>106</v>
      </c>
      <c r="E257" s="68" t="s">
        <v>107</v>
      </c>
      <c r="F257" s="64"/>
      <c r="G257" s="22">
        <v>0.762</v>
      </c>
      <c r="H257" s="19"/>
    </row>
    <row r="258" spans="4:8" ht="15" customHeight="1">
      <c r="D258" s="67" t="s">
        <v>106</v>
      </c>
      <c r="E258" s="68" t="s">
        <v>108</v>
      </c>
      <c r="F258" s="64"/>
      <c r="G258" s="22">
        <v>0.945</v>
      </c>
      <c r="H258" s="19"/>
    </row>
    <row r="259" spans="2:8" ht="15" customHeight="1">
      <c r="B259" s="23"/>
      <c r="D259" s="67" t="s">
        <v>106</v>
      </c>
      <c r="E259" s="68" t="s">
        <v>109</v>
      </c>
      <c r="F259" s="64"/>
      <c r="G259" s="22">
        <v>1.337</v>
      </c>
      <c r="H259" s="19"/>
    </row>
    <row r="260" spans="4:8" ht="15" customHeight="1">
      <c r="D260" s="67" t="s">
        <v>110</v>
      </c>
      <c r="E260" s="68" t="s">
        <v>111</v>
      </c>
      <c r="F260" s="64"/>
      <c r="G260" s="22">
        <v>1.47</v>
      </c>
      <c r="H260" s="19"/>
    </row>
    <row r="261" spans="4:8" ht="15" customHeight="1">
      <c r="D261" s="67" t="s">
        <v>110</v>
      </c>
      <c r="E261" s="68" t="s">
        <v>112</v>
      </c>
      <c r="F261" s="64"/>
      <c r="G261" s="22">
        <v>2.513</v>
      </c>
      <c r="H261" s="19"/>
    </row>
    <row r="262" spans="4:8" ht="15" customHeight="1">
      <c r="D262" s="67" t="s">
        <v>17</v>
      </c>
      <c r="E262" s="68" t="s">
        <v>21</v>
      </c>
      <c r="F262" s="64"/>
      <c r="G262" s="22">
        <v>1.522</v>
      </c>
      <c r="H262" s="19"/>
    </row>
    <row r="263" spans="4:8" ht="15" customHeight="1">
      <c r="D263" s="67" t="s">
        <v>17</v>
      </c>
      <c r="E263" s="68" t="s">
        <v>162</v>
      </c>
      <c r="F263" s="64"/>
      <c r="G263" s="22">
        <v>1.638</v>
      </c>
      <c r="H263" s="19"/>
    </row>
    <row r="264" spans="4:8" ht="15" customHeight="1">
      <c r="D264" s="67" t="s">
        <v>17</v>
      </c>
      <c r="E264" s="68" t="s">
        <v>163</v>
      </c>
      <c r="F264" s="64"/>
      <c r="G264" s="22">
        <v>2.253</v>
      </c>
      <c r="H264" s="19"/>
    </row>
    <row r="265" spans="4:8" ht="15" customHeight="1">
      <c r="D265" s="67"/>
      <c r="E265" s="68"/>
      <c r="F265" s="58"/>
      <c r="G265" s="22">
        <f>(I265*0.05)+I265</f>
        <v>0</v>
      </c>
      <c r="H265" s="19"/>
    </row>
    <row r="266" spans="1:8" s="2" customFormat="1" ht="15" customHeight="1">
      <c r="A266" s="39" t="s">
        <v>164</v>
      </c>
      <c r="B266" s="25"/>
      <c r="C266" s="25"/>
      <c r="D266" s="67"/>
      <c r="E266" s="68"/>
      <c r="F266" s="58"/>
      <c r="G266" s="22">
        <f>(I266*0.05)+I266</f>
        <v>0</v>
      </c>
      <c r="H266" s="19"/>
    </row>
    <row r="267" spans="1:8" ht="15" customHeight="1">
      <c r="A267" s="35"/>
      <c r="B267" s="23" t="s">
        <v>165</v>
      </c>
      <c r="D267" s="67" t="s">
        <v>106</v>
      </c>
      <c r="E267" s="68" t="s">
        <v>18</v>
      </c>
      <c r="F267" s="64"/>
      <c r="G267" s="22">
        <v>0.468</v>
      </c>
      <c r="H267" s="19"/>
    </row>
    <row r="268" spans="1:8" ht="15" customHeight="1">
      <c r="A268" s="35"/>
      <c r="B268" s="23"/>
      <c r="D268" s="67" t="s">
        <v>106</v>
      </c>
      <c r="E268" s="68" t="s">
        <v>21</v>
      </c>
      <c r="F268" s="64"/>
      <c r="G268" s="22">
        <v>0.514</v>
      </c>
      <c r="H268" s="19"/>
    </row>
    <row r="269" spans="1:8" ht="15" customHeight="1">
      <c r="A269" s="35"/>
      <c r="B269" s="23"/>
      <c r="D269" s="67" t="s">
        <v>17</v>
      </c>
      <c r="E269" s="68" t="s">
        <v>21</v>
      </c>
      <c r="F269" s="64"/>
      <c r="G269" s="22">
        <v>0.674</v>
      </c>
      <c r="H269" s="19"/>
    </row>
    <row r="270" spans="1:8" ht="15" customHeight="1">
      <c r="A270" s="35"/>
      <c r="D270" s="67" t="s">
        <v>166</v>
      </c>
      <c r="E270" s="68" t="s">
        <v>21</v>
      </c>
      <c r="F270" s="64"/>
      <c r="G270" s="22">
        <v>1.085</v>
      </c>
      <c r="H270" s="19"/>
    </row>
    <row r="271" spans="1:8" ht="15" customHeight="1">
      <c r="A271" s="35"/>
      <c r="D271" s="67"/>
      <c r="E271" s="68"/>
      <c r="F271" s="58"/>
      <c r="G271" s="22">
        <f>(I271*0.05)+I271</f>
        <v>0</v>
      </c>
      <c r="H271" s="19"/>
    </row>
    <row r="272" spans="1:8" s="2" customFormat="1" ht="15" customHeight="1">
      <c r="A272" s="39" t="s">
        <v>167</v>
      </c>
      <c r="B272" s="25"/>
      <c r="C272" s="41"/>
      <c r="D272" s="67"/>
      <c r="E272" s="68"/>
      <c r="F272" s="58"/>
      <c r="G272" s="22">
        <f>(I272*0.05)+I272</f>
        <v>0</v>
      </c>
      <c r="H272" s="19"/>
    </row>
    <row r="273" spans="2:8" ht="15" customHeight="1">
      <c r="B273" s="33" t="s">
        <v>168</v>
      </c>
      <c r="C273" s="34"/>
      <c r="D273" s="74" t="s">
        <v>62</v>
      </c>
      <c r="E273" s="75" t="s">
        <v>169</v>
      </c>
      <c r="F273" s="64"/>
      <c r="G273" s="22">
        <v>0.492</v>
      </c>
      <c r="H273" s="19"/>
    </row>
    <row r="274" spans="1:8" ht="15" customHeight="1">
      <c r="A274" s="35"/>
      <c r="B274" s="34"/>
      <c r="D274" s="74" t="s">
        <v>62</v>
      </c>
      <c r="E274" s="75" t="s">
        <v>117</v>
      </c>
      <c r="F274" s="64"/>
      <c r="G274" s="22">
        <v>0.696</v>
      </c>
      <c r="H274" s="19"/>
    </row>
    <row r="275" spans="4:8" ht="15" customHeight="1">
      <c r="D275" s="67" t="s">
        <v>62</v>
      </c>
      <c r="E275" s="68" t="s">
        <v>107</v>
      </c>
      <c r="F275" s="64"/>
      <c r="G275" s="22">
        <v>0.8</v>
      </c>
      <c r="H275" s="19"/>
    </row>
    <row r="276" spans="4:8" ht="15" customHeight="1">
      <c r="D276" s="67" t="s">
        <v>65</v>
      </c>
      <c r="E276" s="68" t="s">
        <v>108</v>
      </c>
      <c r="F276" s="64"/>
      <c r="G276" s="22">
        <v>1.257</v>
      </c>
      <c r="H276" s="19"/>
    </row>
    <row r="277" spans="4:8" ht="15" customHeight="1">
      <c r="D277" s="67" t="s">
        <v>65</v>
      </c>
      <c r="E277" s="68" t="s">
        <v>109</v>
      </c>
      <c r="F277" s="64"/>
      <c r="G277" s="22">
        <v>1.462</v>
      </c>
      <c r="H277" s="19"/>
    </row>
    <row r="278" spans="4:8" ht="15" customHeight="1">
      <c r="D278" s="67" t="s">
        <v>65</v>
      </c>
      <c r="E278" s="68" t="s">
        <v>111</v>
      </c>
      <c r="F278" s="64"/>
      <c r="G278" s="22">
        <v>1.805</v>
      </c>
      <c r="H278" s="19"/>
    </row>
    <row r="279" spans="4:8" ht="15" customHeight="1">
      <c r="D279" s="67" t="s">
        <v>170</v>
      </c>
      <c r="E279" s="68" t="s">
        <v>112</v>
      </c>
      <c r="F279" s="64"/>
      <c r="G279" s="22">
        <v>2.731</v>
      </c>
      <c r="H279" s="19"/>
    </row>
    <row r="280" spans="1:8" s="2" customFormat="1" ht="15" customHeight="1">
      <c r="A280" s="24" t="s">
        <v>171</v>
      </c>
      <c r="B280" s="25"/>
      <c r="C280" s="25"/>
      <c r="D280" s="67"/>
      <c r="E280" s="68"/>
      <c r="F280" s="58"/>
      <c r="G280" s="22">
        <f>(I280*0.05)+I280</f>
        <v>0</v>
      </c>
      <c r="H280" s="19"/>
    </row>
    <row r="281" spans="2:8" ht="15" customHeight="1">
      <c r="B281" s="23" t="s">
        <v>172</v>
      </c>
      <c r="D281" s="67" t="s">
        <v>106</v>
      </c>
      <c r="E281" s="68" t="s">
        <v>21</v>
      </c>
      <c r="F281" s="64"/>
      <c r="G281" s="22">
        <v>0.614</v>
      </c>
      <c r="H281" s="19"/>
    </row>
    <row r="282" spans="4:8" ht="15" customHeight="1">
      <c r="D282" s="67" t="s">
        <v>106</v>
      </c>
      <c r="E282" s="68" t="s">
        <v>107</v>
      </c>
      <c r="F282" s="64"/>
      <c r="G282" s="22">
        <v>0.694</v>
      </c>
      <c r="H282" s="19"/>
    </row>
    <row r="283" spans="4:8" ht="15" customHeight="1">
      <c r="D283" s="67"/>
      <c r="E283" s="68"/>
      <c r="F283" s="68"/>
      <c r="G283" s="22"/>
      <c r="H283" s="19"/>
    </row>
    <row r="284" spans="1:8" ht="15" customHeight="1">
      <c r="A284" s="24" t="s">
        <v>173</v>
      </c>
      <c r="B284" s="25"/>
      <c r="C284" s="25"/>
      <c r="D284" s="67"/>
      <c r="E284" s="68"/>
      <c r="F284" s="68"/>
      <c r="G284" s="22"/>
      <c r="H284" s="19"/>
    </row>
    <row r="285" spans="2:8" ht="15" customHeight="1">
      <c r="B285" s="23" t="s">
        <v>174</v>
      </c>
      <c r="D285" s="67" t="s">
        <v>106</v>
      </c>
      <c r="E285" s="68" t="s">
        <v>18</v>
      </c>
      <c r="F285" s="64"/>
      <c r="G285" s="22">
        <v>0.615</v>
      </c>
      <c r="H285" s="19"/>
    </row>
    <row r="286" spans="4:8" ht="15" customHeight="1">
      <c r="D286" s="67" t="s">
        <v>106</v>
      </c>
      <c r="E286" s="68" t="s">
        <v>21</v>
      </c>
      <c r="F286" s="64"/>
      <c r="G286" s="22">
        <v>0.68</v>
      </c>
      <c r="H286" s="19"/>
    </row>
    <row r="287" spans="4:8" ht="15" customHeight="1">
      <c r="D287" s="67" t="s">
        <v>106</v>
      </c>
      <c r="E287" s="68" t="s">
        <v>107</v>
      </c>
      <c r="F287" s="64"/>
      <c r="G287" s="22">
        <v>0.814</v>
      </c>
      <c r="H287" s="19"/>
    </row>
    <row r="288" spans="4:8" ht="15" customHeight="1">
      <c r="D288" s="67"/>
      <c r="E288" s="68"/>
      <c r="F288" s="58"/>
      <c r="G288" s="22">
        <f>(I288*0.05)+I288</f>
        <v>0</v>
      </c>
      <c r="H288" s="19"/>
    </row>
    <row r="289" spans="1:8" ht="15" customHeight="1">
      <c r="A289" s="24" t="s">
        <v>175</v>
      </c>
      <c r="B289" s="25"/>
      <c r="C289" s="25"/>
      <c r="D289" s="67"/>
      <c r="E289" s="68"/>
      <c r="F289" s="58"/>
      <c r="G289" s="22">
        <f>(I289*0.05)+I289</f>
        <v>0</v>
      </c>
      <c r="H289" s="19"/>
    </row>
    <row r="290" spans="2:8" ht="15" customHeight="1">
      <c r="B290" s="23" t="s">
        <v>176</v>
      </c>
      <c r="D290" s="67" t="s">
        <v>106</v>
      </c>
      <c r="E290" s="68" t="s">
        <v>18</v>
      </c>
      <c r="F290" s="64"/>
      <c r="G290" s="22">
        <v>0.67</v>
      </c>
      <c r="H290" s="19"/>
    </row>
    <row r="291" spans="4:8" ht="15" customHeight="1">
      <c r="D291" s="67" t="s">
        <v>106</v>
      </c>
      <c r="E291" s="68" t="s">
        <v>21</v>
      </c>
      <c r="F291" s="64"/>
      <c r="G291" s="22">
        <v>0.791</v>
      </c>
      <c r="H291" s="19"/>
    </row>
    <row r="292" spans="4:8" ht="15" customHeight="1">
      <c r="D292" s="67" t="s">
        <v>17</v>
      </c>
      <c r="E292" s="68" t="s">
        <v>113</v>
      </c>
      <c r="F292" s="64"/>
      <c r="G292" s="22">
        <v>1.497</v>
      </c>
      <c r="H292" s="19"/>
    </row>
    <row r="293" spans="4:8" ht="15" customHeight="1">
      <c r="D293" s="67" t="s">
        <v>177</v>
      </c>
      <c r="E293" s="68" t="s">
        <v>107</v>
      </c>
      <c r="F293" s="64"/>
      <c r="G293" s="22">
        <v>2.117</v>
      </c>
      <c r="H293" s="19"/>
    </row>
    <row r="294" spans="4:8" ht="15" customHeight="1">
      <c r="D294" s="67"/>
      <c r="E294" s="68"/>
      <c r="F294" s="58"/>
      <c r="G294" s="22">
        <f>(I294*0.1)+I294</f>
        <v>0</v>
      </c>
      <c r="H294" s="19"/>
    </row>
    <row r="295" spans="1:8" ht="15" customHeight="1">
      <c r="A295" s="39" t="s">
        <v>178</v>
      </c>
      <c r="B295" s="25"/>
      <c r="C295" s="25"/>
      <c r="D295" s="67"/>
      <c r="E295" s="68"/>
      <c r="F295" s="58"/>
      <c r="G295" s="22">
        <f>(I295*0.1)+I295</f>
        <v>0</v>
      </c>
      <c r="H295" s="19"/>
    </row>
    <row r="296" spans="1:8" ht="15" customHeight="1">
      <c r="A296" s="35"/>
      <c r="B296" s="33" t="s">
        <v>159</v>
      </c>
      <c r="C296" s="34"/>
      <c r="D296" s="67" t="s">
        <v>106</v>
      </c>
      <c r="E296" s="68" t="s">
        <v>21</v>
      </c>
      <c r="F296" s="64"/>
      <c r="G296" s="22">
        <v>0.466</v>
      </c>
      <c r="H296" s="19"/>
    </row>
    <row r="297" spans="4:8" ht="15" customHeight="1">
      <c r="D297" s="74" t="s">
        <v>106</v>
      </c>
      <c r="E297" s="75" t="s">
        <v>107</v>
      </c>
      <c r="F297" s="64"/>
      <c r="G297" s="22">
        <v>0.536</v>
      </c>
      <c r="H297" s="19"/>
    </row>
    <row r="298" spans="4:8" ht="15" customHeight="1">
      <c r="D298" s="67" t="s">
        <v>106</v>
      </c>
      <c r="E298" s="68" t="s">
        <v>108</v>
      </c>
      <c r="F298" s="64"/>
      <c r="G298" s="22">
        <v>0.574</v>
      </c>
      <c r="H298" s="19"/>
    </row>
    <row r="299" spans="4:8" ht="15" customHeight="1">
      <c r="D299" s="67" t="s">
        <v>17</v>
      </c>
      <c r="E299" s="68" t="s">
        <v>107</v>
      </c>
      <c r="F299" s="64"/>
      <c r="G299" s="22">
        <v>0.827</v>
      </c>
      <c r="H299" s="19"/>
    </row>
    <row r="300" spans="4:8" ht="15" customHeight="1">
      <c r="D300" s="67"/>
      <c r="E300" s="68"/>
      <c r="F300" s="58"/>
      <c r="G300" s="22"/>
      <c r="H300" s="19"/>
    </row>
    <row r="301" spans="1:8" ht="15" customHeight="1">
      <c r="A301" s="24" t="s">
        <v>179</v>
      </c>
      <c r="B301" s="25"/>
      <c r="C301" s="25"/>
      <c r="D301" s="67"/>
      <c r="E301" s="68"/>
      <c r="F301" s="58"/>
      <c r="G301" s="22">
        <f>(I301*0.05)+I301</f>
        <v>0</v>
      </c>
      <c r="H301" s="19"/>
    </row>
    <row r="302" spans="2:8" ht="15" customHeight="1">
      <c r="B302" s="23" t="s">
        <v>180</v>
      </c>
      <c r="D302" s="67" t="s">
        <v>106</v>
      </c>
      <c r="E302" s="68" t="s">
        <v>21</v>
      </c>
      <c r="F302" s="64"/>
      <c r="G302" s="22">
        <v>0.458</v>
      </c>
      <c r="H302" s="19"/>
    </row>
    <row r="303" spans="4:8" ht="15" customHeight="1">
      <c r="D303" s="67" t="s">
        <v>106</v>
      </c>
      <c r="E303" s="68" t="s">
        <v>107</v>
      </c>
      <c r="F303" s="64"/>
      <c r="G303" s="22">
        <v>0.498</v>
      </c>
      <c r="H303" s="19"/>
    </row>
    <row r="304" spans="4:8" ht="15" customHeight="1">
      <c r="D304" s="67" t="s">
        <v>17</v>
      </c>
      <c r="E304" s="68" t="s">
        <v>113</v>
      </c>
      <c r="F304" s="64"/>
      <c r="G304" s="22">
        <v>0.72</v>
      </c>
      <c r="H304" s="19"/>
    </row>
    <row r="305" spans="4:8" ht="15" customHeight="1">
      <c r="D305" s="67" t="s">
        <v>17</v>
      </c>
      <c r="E305" s="68" t="s">
        <v>181</v>
      </c>
      <c r="F305" s="64"/>
      <c r="G305" s="22">
        <v>0.844</v>
      </c>
      <c r="H305" s="19"/>
    </row>
    <row r="306" spans="4:8" ht="15" customHeight="1">
      <c r="D306" s="67" t="s">
        <v>182</v>
      </c>
      <c r="E306" s="68" t="s">
        <v>107</v>
      </c>
      <c r="F306" s="64"/>
      <c r="G306" s="22">
        <v>0.853</v>
      </c>
      <c r="H306" s="19"/>
    </row>
    <row r="307" spans="4:8" ht="15" customHeight="1">
      <c r="D307" s="67"/>
      <c r="E307" s="68"/>
      <c r="F307" s="58"/>
      <c r="G307" s="22">
        <f>(I307*0.05)+I307</f>
        <v>0</v>
      </c>
      <c r="H307" s="19"/>
    </row>
    <row r="308" spans="2:8" ht="15" customHeight="1">
      <c r="B308" s="1" t="s">
        <v>183</v>
      </c>
      <c r="D308" s="67" t="s">
        <v>184</v>
      </c>
      <c r="E308" s="68" t="s">
        <v>15</v>
      </c>
      <c r="F308" s="64"/>
      <c r="G308" s="22">
        <v>0.936</v>
      </c>
      <c r="H308" s="19"/>
    </row>
    <row r="309" spans="2:8" ht="15" customHeight="1">
      <c r="B309" s="23" t="s">
        <v>185</v>
      </c>
      <c r="D309" s="67" t="s">
        <v>17</v>
      </c>
      <c r="E309" s="68" t="s">
        <v>113</v>
      </c>
      <c r="F309" s="64"/>
      <c r="G309" s="22">
        <v>1.439</v>
      </c>
      <c r="H309" s="19"/>
    </row>
    <row r="310" spans="2:8" ht="15" customHeight="1">
      <c r="B310" s="23" t="s">
        <v>186</v>
      </c>
      <c r="D310" s="67" t="s">
        <v>177</v>
      </c>
      <c r="E310" s="68" t="s">
        <v>21</v>
      </c>
      <c r="F310" s="64"/>
      <c r="G310" s="22">
        <v>1.827</v>
      </c>
      <c r="H310" s="19"/>
    </row>
    <row r="311" spans="2:8" ht="15" customHeight="1">
      <c r="B311" s="23"/>
      <c r="D311" s="67"/>
      <c r="E311" s="68"/>
      <c r="F311" s="58"/>
      <c r="G311" s="22">
        <f>(I311*0.05)+I311</f>
        <v>0</v>
      </c>
      <c r="H311" s="19"/>
    </row>
    <row r="312" spans="2:8" ht="15" customHeight="1">
      <c r="B312" s="23" t="s">
        <v>187</v>
      </c>
      <c r="D312" s="67" t="s">
        <v>14</v>
      </c>
      <c r="E312" s="68" t="s">
        <v>15</v>
      </c>
      <c r="F312" s="64"/>
      <c r="G312" s="22">
        <v>0.787</v>
      </c>
      <c r="H312" s="19"/>
    </row>
    <row r="313" spans="2:8" ht="15" customHeight="1">
      <c r="B313" s="23"/>
      <c r="D313" s="67" t="s">
        <v>17</v>
      </c>
      <c r="E313" s="68" t="s">
        <v>113</v>
      </c>
      <c r="F313" s="64"/>
      <c r="G313" s="22">
        <v>0.934</v>
      </c>
      <c r="H313" s="19"/>
    </row>
    <row r="314" spans="2:8" ht="15" customHeight="1">
      <c r="B314" s="23"/>
      <c r="D314" s="67" t="s">
        <v>17</v>
      </c>
      <c r="E314" s="68" t="s">
        <v>107</v>
      </c>
      <c r="F314" s="64"/>
      <c r="G314" s="22">
        <v>1.111</v>
      </c>
      <c r="H314" s="19"/>
    </row>
    <row r="315" spans="2:8" ht="15" customHeight="1">
      <c r="B315" s="23"/>
      <c r="D315" s="67" t="s">
        <v>149</v>
      </c>
      <c r="E315" s="68" t="s">
        <v>107</v>
      </c>
      <c r="F315" s="64"/>
      <c r="G315" s="22">
        <v>1.575</v>
      </c>
      <c r="H315" s="19"/>
    </row>
    <row r="316" spans="1:8" ht="15" customHeight="1">
      <c r="A316" s="7"/>
      <c r="B316" s="7"/>
      <c r="C316" s="7"/>
      <c r="D316" s="67"/>
      <c r="E316" s="68"/>
      <c r="F316" s="58"/>
      <c r="G316" s="22">
        <f>(I316*0.05)+I316</f>
        <v>0</v>
      </c>
      <c r="H316" s="19"/>
    </row>
    <row r="317" spans="2:8" ht="15" customHeight="1">
      <c r="B317" s="23" t="s">
        <v>188</v>
      </c>
      <c r="D317" s="67" t="s">
        <v>106</v>
      </c>
      <c r="E317" s="68" t="s">
        <v>137</v>
      </c>
      <c r="F317" s="64"/>
      <c r="G317" s="22">
        <v>0.514</v>
      </c>
      <c r="H317" s="19"/>
    </row>
    <row r="318" spans="1:8" ht="15" customHeight="1">
      <c r="A318" s="7"/>
      <c r="D318" s="67" t="s">
        <v>106</v>
      </c>
      <c r="E318" s="68" t="s">
        <v>18</v>
      </c>
      <c r="F318" s="64"/>
      <c r="G318" s="22">
        <v>0.628</v>
      </c>
      <c r="H318" s="19"/>
    </row>
    <row r="319" spans="4:8" ht="15" customHeight="1">
      <c r="D319" s="67" t="s">
        <v>106</v>
      </c>
      <c r="E319" s="68" t="s">
        <v>21</v>
      </c>
      <c r="F319" s="64"/>
      <c r="G319" s="22">
        <v>0.73</v>
      </c>
      <c r="H319" s="19"/>
    </row>
    <row r="320" spans="4:8" ht="15" customHeight="1">
      <c r="D320" s="67" t="s">
        <v>17</v>
      </c>
      <c r="E320" s="68" t="s">
        <v>21</v>
      </c>
      <c r="F320" s="64"/>
      <c r="G320" s="22">
        <v>0.971</v>
      </c>
      <c r="H320" s="19"/>
    </row>
    <row r="321" spans="4:8" ht="15" customHeight="1">
      <c r="D321" s="67" t="s">
        <v>177</v>
      </c>
      <c r="E321" s="68" t="s">
        <v>107</v>
      </c>
      <c r="F321" s="64"/>
      <c r="G321" s="22">
        <v>1.462</v>
      </c>
      <c r="H321" s="19"/>
    </row>
    <row r="322" spans="4:8" ht="15" customHeight="1">
      <c r="D322" s="67"/>
      <c r="E322" s="68"/>
      <c r="F322" s="58"/>
      <c r="G322" s="22">
        <f>(I322*0.05)+I322</f>
        <v>0</v>
      </c>
      <c r="H322" s="19"/>
    </row>
    <row r="323" spans="2:8" ht="15" customHeight="1">
      <c r="B323" s="23" t="s">
        <v>189</v>
      </c>
      <c r="D323" s="67" t="s">
        <v>106</v>
      </c>
      <c r="E323" s="68" t="s">
        <v>18</v>
      </c>
      <c r="F323" s="64"/>
      <c r="G323" s="22">
        <v>0.406</v>
      </c>
      <c r="H323" s="19"/>
    </row>
    <row r="324" spans="4:8" ht="15" customHeight="1">
      <c r="D324" s="67" t="s">
        <v>106</v>
      </c>
      <c r="E324" s="68" t="s">
        <v>21</v>
      </c>
      <c r="F324" s="64"/>
      <c r="G324" s="22">
        <v>0.548</v>
      </c>
      <c r="H324" s="19"/>
    </row>
    <row r="325" spans="4:8" ht="15" customHeight="1">
      <c r="D325" s="67" t="s">
        <v>106</v>
      </c>
      <c r="E325" s="68" t="s">
        <v>107</v>
      </c>
      <c r="F325" s="64"/>
      <c r="G325" s="22">
        <v>0.577</v>
      </c>
      <c r="H325" s="19"/>
    </row>
    <row r="326" spans="4:8" ht="15" customHeight="1">
      <c r="D326" s="67" t="s">
        <v>17</v>
      </c>
      <c r="E326" s="68" t="s">
        <v>190</v>
      </c>
      <c r="F326" s="64"/>
      <c r="G326" s="22">
        <v>0.8</v>
      </c>
      <c r="H326" s="19"/>
    </row>
    <row r="327" spans="4:8" ht="15" customHeight="1">
      <c r="D327" s="67" t="s">
        <v>17</v>
      </c>
      <c r="E327" s="68" t="s">
        <v>113</v>
      </c>
      <c r="F327" s="64"/>
      <c r="G327" s="22">
        <v>0.914</v>
      </c>
      <c r="H327" s="19"/>
    </row>
    <row r="328" spans="4:8" ht="15" customHeight="1">
      <c r="D328" s="67" t="s">
        <v>17</v>
      </c>
      <c r="E328" s="68" t="s">
        <v>107</v>
      </c>
      <c r="F328" s="64"/>
      <c r="G328" s="22">
        <v>1.05</v>
      </c>
      <c r="H328" s="19"/>
    </row>
    <row r="329" spans="4:8" ht="15" customHeight="1">
      <c r="D329" s="67" t="s">
        <v>149</v>
      </c>
      <c r="E329" s="68" t="s">
        <v>107</v>
      </c>
      <c r="F329" s="64"/>
      <c r="G329" s="22">
        <v>1.257</v>
      </c>
      <c r="H329" s="19"/>
    </row>
    <row r="330" spans="4:8" ht="15" customHeight="1">
      <c r="D330" s="67"/>
      <c r="E330" s="68"/>
      <c r="F330" s="58"/>
      <c r="G330" s="22">
        <f>(I330*0.05)+I330</f>
        <v>0</v>
      </c>
      <c r="H330" s="19"/>
    </row>
    <row r="331" spans="2:8" ht="15" customHeight="1">
      <c r="B331" s="23" t="s">
        <v>191</v>
      </c>
      <c r="D331" s="67" t="s">
        <v>14</v>
      </c>
      <c r="E331" s="68" t="s">
        <v>15</v>
      </c>
      <c r="F331" s="64"/>
      <c r="G331" s="22">
        <v>0.931</v>
      </c>
      <c r="H331" s="19"/>
    </row>
    <row r="332" spans="2:8" ht="15" customHeight="1">
      <c r="B332" s="23"/>
      <c r="D332" s="67" t="s">
        <v>17</v>
      </c>
      <c r="E332" s="68" t="s">
        <v>113</v>
      </c>
      <c r="F332" s="64"/>
      <c r="G332" s="22">
        <v>1.301</v>
      </c>
      <c r="H332" s="19"/>
    </row>
    <row r="333" spans="2:8" ht="15" customHeight="1">
      <c r="B333" s="23"/>
      <c r="D333" s="67" t="s">
        <v>177</v>
      </c>
      <c r="E333" s="68" t="s">
        <v>21</v>
      </c>
      <c r="F333" s="64"/>
      <c r="G333" s="22">
        <v>1.599</v>
      </c>
      <c r="H333" s="19"/>
    </row>
    <row r="334" spans="4:8" s="7" customFormat="1" ht="15" customHeight="1">
      <c r="D334" s="67"/>
      <c r="E334" s="68"/>
      <c r="F334" s="58"/>
      <c r="G334" s="22">
        <f>(I334*0.05)+I334</f>
        <v>0</v>
      </c>
      <c r="H334" s="19"/>
    </row>
    <row r="335" spans="2:8" ht="15" customHeight="1">
      <c r="B335" s="23" t="s">
        <v>192</v>
      </c>
      <c r="D335" s="67" t="s">
        <v>14</v>
      </c>
      <c r="E335" s="68" t="s">
        <v>15</v>
      </c>
      <c r="F335" s="64"/>
      <c r="G335" s="22">
        <v>0.604</v>
      </c>
      <c r="H335" s="19"/>
    </row>
    <row r="336" spans="2:8" ht="15" customHeight="1">
      <c r="B336" s="23"/>
      <c r="D336" s="67" t="s">
        <v>17</v>
      </c>
      <c r="E336" s="68" t="s">
        <v>113</v>
      </c>
      <c r="F336" s="64"/>
      <c r="G336" s="22">
        <v>0.953</v>
      </c>
      <c r="H336" s="19"/>
    </row>
    <row r="337" spans="4:8" ht="15" customHeight="1">
      <c r="D337" s="67" t="s">
        <v>177</v>
      </c>
      <c r="E337" s="68" t="s">
        <v>21</v>
      </c>
      <c r="F337" s="64"/>
      <c r="G337" s="22">
        <v>1.289</v>
      </c>
      <c r="H337" s="19"/>
    </row>
    <row r="338" spans="4:8" ht="15" customHeight="1">
      <c r="D338" s="67"/>
      <c r="E338" s="68"/>
      <c r="F338" s="58"/>
      <c r="G338" s="22">
        <f>(I338*0.05)+I338</f>
        <v>0</v>
      </c>
      <c r="H338" s="19"/>
    </row>
    <row r="339" spans="2:8" ht="15" customHeight="1">
      <c r="B339" s="23" t="s">
        <v>193</v>
      </c>
      <c r="D339" s="67" t="s">
        <v>14</v>
      </c>
      <c r="E339" s="68" t="s">
        <v>15</v>
      </c>
      <c r="F339" s="64"/>
      <c r="G339" s="22">
        <v>0.931</v>
      </c>
      <c r="H339" s="19"/>
    </row>
    <row r="340" spans="4:8" ht="15" customHeight="1">
      <c r="D340" s="67" t="s">
        <v>194</v>
      </c>
      <c r="E340" s="68" t="s">
        <v>195</v>
      </c>
      <c r="F340" s="64"/>
      <c r="G340" s="22">
        <v>1.307</v>
      </c>
      <c r="H340" s="19"/>
    </row>
    <row r="341" spans="4:8" ht="15" customHeight="1">
      <c r="D341" s="67"/>
      <c r="E341" s="68"/>
      <c r="F341" s="58"/>
      <c r="G341" s="22">
        <f>(I341*0.05)+I341</f>
        <v>0</v>
      </c>
      <c r="H341" s="19"/>
    </row>
    <row r="342" spans="1:8" ht="15" customHeight="1">
      <c r="A342" s="24" t="s">
        <v>196</v>
      </c>
      <c r="B342" s="26"/>
      <c r="C342" s="25"/>
      <c r="D342" s="67"/>
      <c r="E342" s="68"/>
      <c r="F342" s="58"/>
      <c r="G342" s="22">
        <f>(I342*0.05)+I342</f>
        <v>0</v>
      </c>
      <c r="H342" s="19"/>
    </row>
    <row r="343" spans="2:8" ht="15" customHeight="1">
      <c r="B343" s="23" t="s">
        <v>197</v>
      </c>
      <c r="D343" s="67" t="s">
        <v>106</v>
      </c>
      <c r="E343" s="68" t="s">
        <v>18</v>
      </c>
      <c r="F343" s="64"/>
      <c r="G343" s="22">
        <v>0.467</v>
      </c>
      <c r="H343" s="19"/>
    </row>
    <row r="344" spans="2:8" ht="15" customHeight="1">
      <c r="B344" s="23" t="s">
        <v>198</v>
      </c>
      <c r="D344" s="67" t="s">
        <v>106</v>
      </c>
      <c r="E344" s="68" t="s">
        <v>21</v>
      </c>
      <c r="F344" s="64"/>
      <c r="G344" s="22">
        <v>0.598</v>
      </c>
      <c r="H344" s="19"/>
    </row>
    <row r="345" spans="2:8" ht="15" customHeight="1">
      <c r="B345" s="23"/>
      <c r="D345" s="67" t="s">
        <v>194</v>
      </c>
      <c r="E345" s="68" t="s">
        <v>199</v>
      </c>
      <c r="F345" s="64"/>
      <c r="G345" s="22">
        <v>0.827</v>
      </c>
      <c r="H345" s="19"/>
    </row>
    <row r="346" spans="2:8" ht="15" customHeight="1">
      <c r="B346" s="23"/>
      <c r="D346" s="67" t="s">
        <v>140</v>
      </c>
      <c r="E346" s="68" t="s">
        <v>199</v>
      </c>
      <c r="F346" s="64"/>
      <c r="G346" s="22">
        <v>1.118</v>
      </c>
      <c r="H346" s="19"/>
    </row>
    <row r="347" spans="2:8" ht="15" customHeight="1">
      <c r="B347" s="23"/>
      <c r="D347" s="67"/>
      <c r="E347" s="68"/>
      <c r="F347" s="58"/>
      <c r="G347" s="22">
        <f>(I347*0.1)+I347</f>
        <v>0</v>
      </c>
      <c r="H347" s="19"/>
    </row>
    <row r="348" spans="1:8" ht="15" customHeight="1">
      <c r="A348" s="24" t="s">
        <v>200</v>
      </c>
      <c r="B348" s="26"/>
      <c r="C348" s="25"/>
      <c r="D348" s="67"/>
      <c r="E348" s="68"/>
      <c r="F348" s="58"/>
      <c r="G348" s="22">
        <f>(I348*0.1)+I348</f>
        <v>0</v>
      </c>
      <c r="H348" s="19"/>
    </row>
    <row r="349" spans="2:8" ht="15" customHeight="1">
      <c r="B349" s="23" t="s">
        <v>201</v>
      </c>
      <c r="D349" s="67" t="s">
        <v>106</v>
      </c>
      <c r="E349" s="68" t="s">
        <v>190</v>
      </c>
      <c r="F349" s="64"/>
      <c r="G349" s="22">
        <v>0.449</v>
      </c>
      <c r="H349" s="19"/>
    </row>
    <row r="350" spans="2:8" ht="15" customHeight="1">
      <c r="B350" s="23"/>
      <c r="D350" s="67" t="s">
        <v>106</v>
      </c>
      <c r="E350" s="68" t="s">
        <v>21</v>
      </c>
      <c r="F350" s="64"/>
      <c r="G350" s="22">
        <v>0.499</v>
      </c>
      <c r="H350" s="19"/>
    </row>
    <row r="351" spans="4:8" ht="15" customHeight="1">
      <c r="D351" s="67" t="s">
        <v>106</v>
      </c>
      <c r="E351" s="68" t="s">
        <v>162</v>
      </c>
      <c r="F351" s="64"/>
      <c r="G351" s="22">
        <v>0.533</v>
      </c>
      <c r="H351" s="19"/>
    </row>
    <row r="352" spans="2:8" ht="15" customHeight="1">
      <c r="B352" s="23"/>
      <c r="D352" s="67" t="s">
        <v>17</v>
      </c>
      <c r="E352" s="68" t="s">
        <v>202</v>
      </c>
      <c r="F352" s="64"/>
      <c r="G352" s="22">
        <v>0.911</v>
      </c>
      <c r="H352" s="19"/>
    </row>
    <row r="353" spans="2:8" ht="15" customHeight="1">
      <c r="B353" s="23"/>
      <c r="D353" s="67" t="s">
        <v>17</v>
      </c>
      <c r="E353" s="68" t="s">
        <v>203</v>
      </c>
      <c r="F353" s="64"/>
      <c r="G353" s="22">
        <v>0.971</v>
      </c>
      <c r="H353" s="19"/>
    </row>
    <row r="354" spans="2:8" ht="15" customHeight="1">
      <c r="B354" s="23"/>
      <c r="D354" s="67" t="s">
        <v>204</v>
      </c>
      <c r="E354" s="68" t="s">
        <v>108</v>
      </c>
      <c r="F354" s="64"/>
      <c r="G354" s="22">
        <v>1.225</v>
      </c>
      <c r="H354" s="19"/>
    </row>
    <row r="355" spans="2:8" ht="15" customHeight="1">
      <c r="B355" s="23"/>
      <c r="D355" s="67" t="s">
        <v>177</v>
      </c>
      <c r="E355" s="68" t="s">
        <v>107</v>
      </c>
      <c r="F355" s="64"/>
      <c r="G355" s="22">
        <v>1.29</v>
      </c>
      <c r="H355" s="19"/>
    </row>
    <row r="356" spans="2:8" ht="15" customHeight="1">
      <c r="B356" s="23"/>
      <c r="D356" s="67"/>
      <c r="E356" s="68"/>
      <c r="F356" s="58"/>
      <c r="G356" s="22">
        <f>(I356*0.1)+I356</f>
        <v>0</v>
      </c>
      <c r="H356" s="19"/>
    </row>
    <row r="357" spans="2:8" ht="15" customHeight="1">
      <c r="B357" s="23" t="s">
        <v>205</v>
      </c>
      <c r="D357" s="67" t="s">
        <v>106</v>
      </c>
      <c r="E357" s="68" t="s">
        <v>18</v>
      </c>
      <c r="F357" s="64"/>
      <c r="G357" s="22">
        <f>(I357*0.1)+I357</f>
        <v>0</v>
      </c>
      <c r="H357" s="19"/>
    </row>
    <row r="358" spans="2:8" ht="15" customHeight="1">
      <c r="B358" s="23"/>
      <c r="D358" s="67" t="s">
        <v>106</v>
      </c>
      <c r="E358" s="68" t="s">
        <v>21</v>
      </c>
      <c r="F358" s="64"/>
      <c r="G358" s="22">
        <f>(I358*0.1)+I358</f>
        <v>0</v>
      </c>
      <c r="H358" s="19"/>
    </row>
    <row r="359" spans="2:8" ht="15" customHeight="1">
      <c r="B359" s="23"/>
      <c r="D359" s="67"/>
      <c r="E359" s="68"/>
      <c r="F359" s="58"/>
      <c r="G359" s="22">
        <f>(I359*0.1)+I359</f>
        <v>0</v>
      </c>
      <c r="H359" s="19"/>
    </row>
    <row r="360" spans="2:8" ht="15" customHeight="1">
      <c r="B360" s="23" t="s">
        <v>206</v>
      </c>
      <c r="D360" s="67" t="s">
        <v>207</v>
      </c>
      <c r="E360" s="68" t="s">
        <v>21</v>
      </c>
      <c r="F360" s="64"/>
      <c r="G360" s="22"/>
      <c r="H360" s="19"/>
    </row>
    <row r="361" spans="2:8" ht="15" customHeight="1">
      <c r="B361" s="23"/>
      <c r="D361" s="67"/>
      <c r="E361" s="68"/>
      <c r="F361" s="58"/>
      <c r="G361" s="22">
        <f>(I361*0.05)+I361</f>
        <v>0</v>
      </c>
      <c r="H361" s="19"/>
    </row>
    <row r="362" spans="1:8" ht="15" customHeight="1">
      <c r="A362" s="24" t="s">
        <v>208</v>
      </c>
      <c r="B362" s="26"/>
      <c r="C362" s="25"/>
      <c r="D362" s="67"/>
      <c r="E362" s="68"/>
      <c r="F362" s="58"/>
      <c r="G362" s="22">
        <f>(I362*0.05)+I362</f>
        <v>0</v>
      </c>
      <c r="H362" s="19"/>
    </row>
    <row r="363" spans="2:8" ht="15" customHeight="1">
      <c r="B363" s="23" t="s">
        <v>209</v>
      </c>
      <c r="D363" s="67" t="s">
        <v>106</v>
      </c>
      <c r="E363" s="66" t="s">
        <v>18</v>
      </c>
      <c r="F363" s="64"/>
      <c r="G363" s="22">
        <v>0.444</v>
      </c>
      <c r="H363" s="19"/>
    </row>
    <row r="364" spans="2:8" ht="15" customHeight="1">
      <c r="B364" s="23"/>
      <c r="D364" s="67" t="s">
        <v>106</v>
      </c>
      <c r="E364" s="68" t="s">
        <v>21</v>
      </c>
      <c r="F364" s="64"/>
      <c r="G364" s="22">
        <v>0.498</v>
      </c>
      <c r="H364" s="19"/>
    </row>
    <row r="365" spans="2:8" ht="15" customHeight="1">
      <c r="B365" s="23"/>
      <c r="D365" s="67" t="s">
        <v>106</v>
      </c>
      <c r="E365" s="68" t="s">
        <v>107</v>
      </c>
      <c r="F365" s="64"/>
      <c r="G365" s="22">
        <v>0.652</v>
      </c>
      <c r="H365" s="19"/>
    </row>
    <row r="366" spans="2:8" ht="15" customHeight="1">
      <c r="B366" s="23"/>
      <c r="D366" s="79" t="s">
        <v>17</v>
      </c>
      <c r="E366" s="68" t="s">
        <v>107</v>
      </c>
      <c r="F366" s="64"/>
      <c r="G366" s="22">
        <v>0.817</v>
      </c>
      <c r="H366" s="19"/>
    </row>
    <row r="367" spans="4:8" ht="15" customHeight="1">
      <c r="D367" s="67"/>
      <c r="E367" s="68"/>
      <c r="F367" s="58"/>
      <c r="G367" s="22">
        <f>(I367*0.05)+I367</f>
        <v>0</v>
      </c>
      <c r="H367" s="19"/>
    </row>
    <row r="368" spans="2:8" ht="15" customHeight="1">
      <c r="B368" s="23" t="s">
        <v>210</v>
      </c>
      <c r="D368" s="67" t="s">
        <v>106</v>
      </c>
      <c r="E368" s="68" t="s">
        <v>18</v>
      </c>
      <c r="F368" s="64"/>
      <c r="G368" s="22">
        <v>1.188</v>
      </c>
      <c r="H368" s="19"/>
    </row>
    <row r="369" spans="2:8" ht="15" customHeight="1">
      <c r="B369" s="23"/>
      <c r="D369" s="67" t="s">
        <v>106</v>
      </c>
      <c r="E369" s="68" t="s">
        <v>21</v>
      </c>
      <c r="F369" s="64"/>
      <c r="G369" s="22">
        <v>1.315</v>
      </c>
      <c r="H369" s="19"/>
    </row>
    <row r="370" spans="2:8" ht="15" customHeight="1">
      <c r="B370" s="23"/>
      <c r="D370" s="67" t="s">
        <v>106</v>
      </c>
      <c r="E370" s="68" t="s">
        <v>107</v>
      </c>
      <c r="F370" s="64"/>
      <c r="G370" s="22">
        <v>1.34</v>
      </c>
      <c r="H370" s="19"/>
    </row>
    <row r="371" spans="2:8" ht="15" customHeight="1">
      <c r="B371" s="23"/>
      <c r="D371" s="67" t="s">
        <v>17</v>
      </c>
      <c r="E371" s="68" t="s">
        <v>107</v>
      </c>
      <c r="F371" s="64"/>
      <c r="G371" s="22">
        <v>1.768</v>
      </c>
      <c r="H371" s="19"/>
    </row>
    <row r="372" spans="2:8" ht="15" customHeight="1">
      <c r="B372" s="23"/>
      <c r="C372" s="34"/>
      <c r="D372" s="67"/>
      <c r="E372" s="68"/>
      <c r="F372" s="58"/>
      <c r="G372" s="22">
        <f>(I372*0.05)+I372</f>
        <v>0</v>
      </c>
      <c r="H372" s="19"/>
    </row>
    <row r="373" spans="1:8" ht="15" customHeight="1">
      <c r="A373" s="39" t="s">
        <v>211</v>
      </c>
      <c r="B373" s="42"/>
      <c r="C373" s="41"/>
      <c r="D373" s="74"/>
      <c r="E373" s="75"/>
      <c r="F373" s="61"/>
      <c r="G373" s="22">
        <f>(I373*0.05)+I373</f>
        <v>0</v>
      </c>
      <c r="H373" s="19"/>
    </row>
    <row r="374" spans="2:8" ht="15" customHeight="1">
      <c r="B374" s="23" t="s">
        <v>212</v>
      </c>
      <c r="D374" s="67" t="s">
        <v>106</v>
      </c>
      <c r="E374" s="68" t="s">
        <v>18</v>
      </c>
      <c r="F374" s="64"/>
      <c r="G374" s="22">
        <v>0.502</v>
      </c>
      <c r="H374" s="19"/>
    </row>
    <row r="375" spans="2:8" ht="15" customHeight="1">
      <c r="B375" s="33" t="s">
        <v>213</v>
      </c>
      <c r="D375" s="67" t="s">
        <v>106</v>
      </c>
      <c r="E375" s="68" t="s">
        <v>21</v>
      </c>
      <c r="F375" s="64"/>
      <c r="G375" s="22">
        <v>0.594</v>
      </c>
      <c r="H375" s="19"/>
    </row>
    <row r="376" spans="2:8" ht="15" customHeight="1">
      <c r="B376" s="23"/>
      <c r="D376" s="67" t="s">
        <v>17</v>
      </c>
      <c r="E376" s="68" t="s">
        <v>190</v>
      </c>
      <c r="F376" s="64"/>
      <c r="G376" s="22">
        <v>0.73</v>
      </c>
      <c r="H376" s="19"/>
    </row>
    <row r="377" spans="2:8" ht="15" customHeight="1">
      <c r="B377" s="23"/>
      <c r="D377" s="67" t="s">
        <v>17</v>
      </c>
      <c r="E377" s="68" t="s">
        <v>113</v>
      </c>
      <c r="F377" s="64"/>
      <c r="G377" s="22">
        <v>0.87</v>
      </c>
      <c r="H377" s="19"/>
    </row>
    <row r="378" spans="2:8" ht="15" customHeight="1">
      <c r="B378" s="23"/>
      <c r="D378" s="67" t="s">
        <v>17</v>
      </c>
      <c r="E378" s="68" t="s">
        <v>107</v>
      </c>
      <c r="F378" s="64"/>
      <c r="G378" s="22">
        <v>0.926</v>
      </c>
      <c r="H378" s="19"/>
    </row>
    <row r="379" spans="2:8" ht="15" customHeight="1">
      <c r="B379" s="23"/>
      <c r="D379" s="67" t="s">
        <v>140</v>
      </c>
      <c r="E379" s="68" t="s">
        <v>107</v>
      </c>
      <c r="F379" s="64"/>
      <c r="G379" s="22">
        <v>1.47</v>
      </c>
      <c r="H379" s="19"/>
    </row>
    <row r="380" spans="2:8" ht="15" customHeight="1">
      <c r="B380" s="23"/>
      <c r="D380" s="67"/>
      <c r="E380" s="68"/>
      <c r="F380" s="58"/>
      <c r="G380" s="22">
        <f>(I380*0.05)+I380</f>
        <v>0</v>
      </c>
      <c r="H380" s="19"/>
    </row>
    <row r="381" spans="2:8" ht="15" customHeight="1">
      <c r="B381" s="23" t="s">
        <v>214</v>
      </c>
      <c r="D381" s="67" t="s">
        <v>106</v>
      </c>
      <c r="E381" s="68" t="s">
        <v>137</v>
      </c>
      <c r="F381" s="64"/>
      <c r="G381" s="22">
        <v>0.559</v>
      </c>
      <c r="H381" s="19"/>
    </row>
    <row r="382" spans="2:8" ht="15" customHeight="1">
      <c r="B382" s="23"/>
      <c r="D382" s="67" t="s">
        <v>106</v>
      </c>
      <c r="E382" s="68" t="s">
        <v>18</v>
      </c>
      <c r="F382" s="64"/>
      <c r="G382" s="22">
        <v>0.663</v>
      </c>
      <c r="H382" s="19"/>
    </row>
    <row r="383" spans="1:8" ht="15" customHeight="1">
      <c r="A383" s="7"/>
      <c r="B383" s="7"/>
      <c r="C383" s="7"/>
      <c r="D383" s="67"/>
      <c r="E383" s="66"/>
      <c r="F383" s="57"/>
      <c r="G383" s="22">
        <f>(I383*0.05)+I383</f>
        <v>0</v>
      </c>
      <c r="H383" s="19"/>
    </row>
    <row r="384" spans="1:8" ht="15" customHeight="1">
      <c r="A384" s="35"/>
      <c r="B384" s="33" t="s">
        <v>215</v>
      </c>
      <c r="C384" s="34"/>
      <c r="D384" s="74" t="s">
        <v>14</v>
      </c>
      <c r="E384" s="75" t="s">
        <v>15</v>
      </c>
      <c r="F384" s="64"/>
      <c r="G384" s="22">
        <v>0.59</v>
      </c>
      <c r="H384" s="19"/>
    </row>
    <row r="385" spans="1:8" ht="15" customHeight="1">
      <c r="A385" s="35"/>
      <c r="B385" s="33"/>
      <c r="C385" s="34"/>
      <c r="D385" s="74"/>
      <c r="E385" s="76"/>
      <c r="F385" s="62"/>
      <c r="G385" s="22">
        <f>(I385*0.05)+I385</f>
        <v>0</v>
      </c>
      <c r="H385" s="19"/>
    </row>
    <row r="386" spans="1:8" ht="15" customHeight="1">
      <c r="A386" s="39" t="s">
        <v>216</v>
      </c>
      <c r="B386" s="42"/>
      <c r="C386" s="41"/>
      <c r="D386" s="74"/>
      <c r="E386" s="76"/>
      <c r="F386" s="62"/>
      <c r="G386" s="22">
        <f>(I386*0.05)+I386</f>
        <v>0</v>
      </c>
      <c r="H386" s="19"/>
    </row>
    <row r="387" spans="1:8" ht="15" customHeight="1">
      <c r="A387" s="35"/>
      <c r="B387" s="33" t="s">
        <v>217</v>
      </c>
      <c r="C387" s="34"/>
      <c r="D387" s="74" t="s">
        <v>106</v>
      </c>
      <c r="E387" s="76" t="s">
        <v>18</v>
      </c>
      <c r="F387" s="64"/>
      <c r="G387" s="22">
        <v>0.522</v>
      </c>
      <c r="H387" s="19"/>
    </row>
    <row r="388" spans="1:8" ht="15" customHeight="1">
      <c r="A388" s="35"/>
      <c r="B388" s="43"/>
      <c r="C388" s="34"/>
      <c r="D388" s="74" t="s">
        <v>106</v>
      </c>
      <c r="E388" s="76" t="s">
        <v>21</v>
      </c>
      <c r="F388" s="64"/>
      <c r="G388" s="22">
        <v>0.59</v>
      </c>
      <c r="H388" s="19"/>
    </row>
    <row r="389" spans="1:8" ht="15" customHeight="1">
      <c r="A389" s="35"/>
      <c r="B389" s="33"/>
      <c r="C389" s="34"/>
      <c r="D389" s="74" t="s">
        <v>106</v>
      </c>
      <c r="E389" s="76" t="s">
        <v>107</v>
      </c>
      <c r="F389" s="64"/>
      <c r="G389" s="22">
        <v>0.661</v>
      </c>
      <c r="H389" s="19"/>
    </row>
    <row r="390" spans="1:8" ht="15" customHeight="1">
      <c r="A390" s="35"/>
      <c r="B390" s="33"/>
      <c r="C390" s="34"/>
      <c r="D390" s="74"/>
      <c r="E390" s="76"/>
      <c r="F390" s="62"/>
      <c r="G390" s="22"/>
      <c r="H390" s="19"/>
    </row>
    <row r="391" spans="1:8" ht="15" customHeight="1">
      <c r="A391" s="39" t="s">
        <v>218</v>
      </c>
      <c r="B391" s="42"/>
      <c r="C391" s="41"/>
      <c r="D391" s="74"/>
      <c r="E391" s="76"/>
      <c r="F391" s="62"/>
      <c r="G391" s="22">
        <f>(I391*0.1)+I391</f>
        <v>0</v>
      </c>
      <c r="H391" s="19"/>
    </row>
    <row r="392" spans="1:8" ht="15" customHeight="1">
      <c r="A392" s="35"/>
      <c r="B392" s="33" t="s">
        <v>53</v>
      </c>
      <c r="C392" s="34"/>
      <c r="D392" s="74" t="s">
        <v>14</v>
      </c>
      <c r="E392" s="76" t="s">
        <v>18</v>
      </c>
      <c r="F392" s="64"/>
      <c r="G392" s="22">
        <v>0.597</v>
      </c>
      <c r="H392" s="19"/>
    </row>
    <row r="393" spans="1:8" ht="15" customHeight="1">
      <c r="A393" s="35"/>
      <c r="B393" s="33" t="s">
        <v>55</v>
      </c>
      <c r="C393" s="34"/>
      <c r="D393" s="74" t="s">
        <v>14</v>
      </c>
      <c r="E393" s="76" t="s">
        <v>21</v>
      </c>
      <c r="F393" s="64"/>
      <c r="G393" s="22">
        <v>0.611</v>
      </c>
      <c r="H393" s="19"/>
    </row>
    <row r="394" spans="1:8" ht="15" customHeight="1">
      <c r="A394" s="35"/>
      <c r="B394" s="33"/>
      <c r="C394" s="34"/>
      <c r="D394" s="74" t="s">
        <v>14</v>
      </c>
      <c r="E394" s="76" t="s">
        <v>107</v>
      </c>
      <c r="F394" s="64"/>
      <c r="G394" s="22">
        <v>0.623</v>
      </c>
      <c r="H394" s="19"/>
    </row>
    <row r="395" spans="1:8" ht="15" customHeight="1">
      <c r="A395" s="35"/>
      <c r="B395" s="33"/>
      <c r="C395" s="34"/>
      <c r="D395" s="74"/>
      <c r="E395" s="76"/>
      <c r="F395" s="62"/>
      <c r="G395" s="22">
        <f>(I395*0.05)+I395</f>
        <v>0</v>
      </c>
      <c r="H395" s="19"/>
    </row>
    <row r="396" spans="1:8" ht="15" customHeight="1">
      <c r="A396" s="39" t="s">
        <v>219</v>
      </c>
      <c r="B396" s="42"/>
      <c r="C396" s="41"/>
      <c r="D396" s="74"/>
      <c r="E396" s="76"/>
      <c r="F396" s="62"/>
      <c r="G396" s="22">
        <f>(I396*0.05)+I396</f>
        <v>0</v>
      </c>
      <c r="H396" s="19"/>
    </row>
    <row r="397" spans="1:8" ht="15" customHeight="1">
      <c r="A397" s="35"/>
      <c r="B397" s="33" t="s">
        <v>220</v>
      </c>
      <c r="C397" s="34"/>
      <c r="D397" s="74" t="s">
        <v>221</v>
      </c>
      <c r="E397" s="76" t="s">
        <v>33</v>
      </c>
      <c r="F397" s="64"/>
      <c r="G397" s="22">
        <v>0.935</v>
      </c>
      <c r="H397" s="19"/>
    </row>
    <row r="398" spans="1:8" ht="15" customHeight="1">
      <c r="A398" s="35"/>
      <c r="B398" s="33"/>
      <c r="D398" s="74"/>
      <c r="E398" s="76"/>
      <c r="F398" s="62"/>
      <c r="G398" s="22">
        <f>(I398*0.05)+I398</f>
        <v>0</v>
      </c>
      <c r="H398" s="19"/>
    </row>
    <row r="399" spans="1:8" ht="15" customHeight="1">
      <c r="A399" s="24" t="s">
        <v>222</v>
      </c>
      <c r="B399" s="26"/>
      <c r="C399" s="25"/>
      <c r="D399" s="67"/>
      <c r="E399" s="68"/>
      <c r="F399" s="58"/>
      <c r="G399" s="22">
        <f>(I399*0.05)+I399</f>
        <v>0</v>
      </c>
      <c r="H399" s="19"/>
    </row>
    <row r="400" spans="2:8" ht="15" customHeight="1">
      <c r="B400" s="23" t="s">
        <v>223</v>
      </c>
      <c r="D400" s="67" t="s">
        <v>14</v>
      </c>
      <c r="E400" s="68" t="s">
        <v>224</v>
      </c>
      <c r="F400" s="64"/>
      <c r="G400" s="22">
        <v>0.615</v>
      </c>
      <c r="H400" s="19"/>
    </row>
    <row r="401" spans="2:8" ht="15" customHeight="1">
      <c r="B401" s="23" t="s">
        <v>225</v>
      </c>
      <c r="D401" s="67" t="s">
        <v>17</v>
      </c>
      <c r="E401" s="75" t="s">
        <v>21</v>
      </c>
      <c r="F401" s="64"/>
      <c r="G401" s="22">
        <v>0.891</v>
      </c>
      <c r="H401" s="19"/>
    </row>
    <row r="402" spans="2:8" ht="15" customHeight="1">
      <c r="B402" s="23" t="s">
        <v>226</v>
      </c>
      <c r="D402" s="67" t="s">
        <v>177</v>
      </c>
      <c r="E402" s="75" t="s">
        <v>199</v>
      </c>
      <c r="F402" s="64"/>
      <c r="G402" s="22">
        <v>1.201</v>
      </c>
      <c r="H402" s="19"/>
    </row>
    <row r="403" spans="2:8" ht="15" customHeight="1">
      <c r="B403" s="23" t="s">
        <v>227</v>
      </c>
      <c r="C403" s="34"/>
      <c r="D403" s="67"/>
      <c r="E403" s="75"/>
      <c r="F403" s="61"/>
      <c r="G403" s="22">
        <f>(I403*0.05)+I403</f>
        <v>0</v>
      </c>
      <c r="H403" s="19"/>
    </row>
    <row r="404" spans="2:8" ht="15" customHeight="1">
      <c r="B404" s="7"/>
      <c r="C404" s="7"/>
      <c r="D404" s="67"/>
      <c r="E404" s="75"/>
      <c r="F404" s="61"/>
      <c r="G404" s="22">
        <f>(I404*0.05)+I404</f>
        <v>0</v>
      </c>
      <c r="H404" s="19"/>
    </row>
    <row r="405" spans="1:8" ht="15" customHeight="1">
      <c r="A405" s="24" t="s">
        <v>228</v>
      </c>
      <c r="B405" s="26"/>
      <c r="C405" s="25"/>
      <c r="D405" s="67"/>
      <c r="E405" s="68"/>
      <c r="F405" s="58"/>
      <c r="G405" s="22">
        <f>(I405*0.05)+I405</f>
        <v>0</v>
      </c>
      <c r="H405" s="19"/>
    </row>
    <row r="406" spans="2:8" ht="15" customHeight="1">
      <c r="B406" s="23" t="s">
        <v>229</v>
      </c>
      <c r="D406" s="67" t="s">
        <v>106</v>
      </c>
      <c r="E406" s="68" t="s">
        <v>18</v>
      </c>
      <c r="F406" s="64"/>
      <c r="G406" s="22">
        <v>0.634</v>
      </c>
      <c r="H406" s="19"/>
    </row>
    <row r="407" spans="2:8" ht="15" customHeight="1">
      <c r="B407" s="23"/>
      <c r="D407" s="67" t="s">
        <v>106</v>
      </c>
      <c r="E407" s="68" t="s">
        <v>21</v>
      </c>
      <c r="F407" s="64"/>
      <c r="G407" s="22">
        <v>0.706</v>
      </c>
      <c r="H407" s="19"/>
    </row>
    <row r="408" spans="2:8" ht="15" customHeight="1">
      <c r="B408" s="23"/>
      <c r="D408" s="67" t="s">
        <v>106</v>
      </c>
      <c r="E408" s="68" t="s">
        <v>107</v>
      </c>
      <c r="F408" s="64"/>
      <c r="G408" s="22">
        <v>0.791</v>
      </c>
      <c r="H408" s="19"/>
    </row>
    <row r="409" spans="2:8" ht="15" customHeight="1">
      <c r="B409" s="23"/>
      <c r="D409" s="67"/>
      <c r="E409" s="68"/>
      <c r="F409" s="58"/>
      <c r="G409" s="22">
        <f>(I409*0.05)+I409</f>
        <v>0</v>
      </c>
      <c r="H409" s="19"/>
    </row>
    <row r="410" spans="1:8" ht="15" customHeight="1">
      <c r="A410" s="24" t="s">
        <v>230</v>
      </c>
      <c r="B410" s="26"/>
      <c r="C410" s="25"/>
      <c r="D410" s="67"/>
      <c r="E410" s="68"/>
      <c r="F410" s="58"/>
      <c r="G410" s="22">
        <f>(I410*0.05)+I410</f>
        <v>0</v>
      </c>
      <c r="H410" s="19"/>
    </row>
    <row r="411" spans="2:8" ht="15" customHeight="1">
      <c r="B411" s="23" t="s">
        <v>231</v>
      </c>
      <c r="D411" s="67" t="s">
        <v>106</v>
      </c>
      <c r="E411" s="68" t="s">
        <v>117</v>
      </c>
      <c r="F411" s="64"/>
      <c r="G411" s="22">
        <v>0.342</v>
      </c>
      <c r="H411" s="19"/>
    </row>
    <row r="412" spans="2:8" ht="15" customHeight="1">
      <c r="B412" s="23"/>
      <c r="D412" s="67" t="s">
        <v>106</v>
      </c>
      <c r="E412" s="68" t="s">
        <v>107</v>
      </c>
      <c r="F412" s="64"/>
      <c r="G412" s="22">
        <v>0.42</v>
      </c>
      <c r="H412" s="19"/>
    </row>
    <row r="413" spans="2:8" ht="15" customHeight="1">
      <c r="B413" s="23"/>
      <c r="D413" s="67" t="s">
        <v>17</v>
      </c>
      <c r="E413" s="68" t="s">
        <v>107</v>
      </c>
      <c r="F413" s="64"/>
      <c r="G413" s="22">
        <v>0.521</v>
      </c>
      <c r="H413" s="19"/>
    </row>
    <row r="414" spans="2:8" ht="15" customHeight="1">
      <c r="B414" s="23"/>
      <c r="D414" s="67" t="s">
        <v>177</v>
      </c>
      <c r="E414" s="68" t="s">
        <v>232</v>
      </c>
      <c r="F414" s="64"/>
      <c r="G414" s="22">
        <v>0.992</v>
      </c>
      <c r="H414" s="19"/>
    </row>
    <row r="415" spans="2:8" ht="15" customHeight="1">
      <c r="B415" s="23"/>
      <c r="D415" s="72"/>
      <c r="E415" s="73"/>
      <c r="F415" s="60"/>
      <c r="G415" s="22">
        <v>1.259</v>
      </c>
      <c r="H415" s="19"/>
    </row>
    <row r="416" spans="2:8" ht="15" customHeight="1">
      <c r="B416" s="23" t="s">
        <v>233</v>
      </c>
      <c r="D416" s="67" t="s">
        <v>221</v>
      </c>
      <c r="E416" s="68" t="s">
        <v>33</v>
      </c>
      <c r="F416" s="64"/>
      <c r="G416" s="22">
        <v>0.956</v>
      </c>
      <c r="H416" s="19"/>
    </row>
    <row r="417" spans="2:8" ht="15" customHeight="1">
      <c r="B417" s="23"/>
      <c r="D417" s="67"/>
      <c r="E417" s="68"/>
      <c r="F417" s="58"/>
      <c r="G417" s="22">
        <f>(I417*0.05)+I417</f>
        <v>0</v>
      </c>
      <c r="H417" s="19"/>
    </row>
    <row r="418" spans="1:8" ht="15" customHeight="1">
      <c r="A418" s="24" t="s">
        <v>234</v>
      </c>
      <c r="B418" s="26"/>
      <c r="C418" s="25"/>
      <c r="D418" s="67"/>
      <c r="E418" s="68"/>
      <c r="F418" s="58"/>
      <c r="G418" s="22">
        <f>(I418*0.05)+I418</f>
        <v>0</v>
      </c>
      <c r="H418" s="19"/>
    </row>
    <row r="419" spans="2:8" ht="15" customHeight="1">
      <c r="B419" s="23" t="s">
        <v>235</v>
      </c>
      <c r="D419" s="67" t="s">
        <v>106</v>
      </c>
      <c r="E419" s="68" t="s">
        <v>18</v>
      </c>
      <c r="F419" s="64"/>
      <c r="G419" s="22">
        <v>0.583</v>
      </c>
      <c r="H419" s="19"/>
    </row>
    <row r="420" spans="2:8" ht="15" customHeight="1">
      <c r="B420" s="23"/>
      <c r="D420" s="67" t="s">
        <v>106</v>
      </c>
      <c r="E420" s="68" t="s">
        <v>21</v>
      </c>
      <c r="F420" s="64"/>
      <c r="G420" s="22">
        <v>0.652</v>
      </c>
      <c r="H420" s="19"/>
    </row>
    <row r="421" spans="2:8" ht="15" customHeight="1">
      <c r="B421" s="23"/>
      <c r="D421" s="67" t="s">
        <v>106</v>
      </c>
      <c r="E421" s="68" t="s">
        <v>107</v>
      </c>
      <c r="F421" s="64"/>
      <c r="G421" s="22">
        <v>0.721</v>
      </c>
      <c r="H421" s="19"/>
    </row>
    <row r="422" spans="2:8" ht="15" customHeight="1">
      <c r="B422" s="23"/>
      <c r="D422" s="67" t="s">
        <v>17</v>
      </c>
      <c r="E422" s="68" t="s">
        <v>21</v>
      </c>
      <c r="F422" s="64"/>
      <c r="G422" s="22">
        <v>1.028</v>
      </c>
      <c r="H422" s="19"/>
    </row>
    <row r="423" spans="2:8" ht="15" customHeight="1">
      <c r="B423" s="23"/>
      <c r="D423" s="67"/>
      <c r="E423" s="68"/>
      <c r="F423" s="58"/>
      <c r="G423" s="22">
        <f>(I423*0.05)+I423</f>
        <v>0</v>
      </c>
      <c r="H423" s="19"/>
    </row>
    <row r="424" spans="2:8" ht="15" customHeight="1">
      <c r="B424" s="23" t="s">
        <v>236</v>
      </c>
      <c r="C424" s="23"/>
      <c r="D424" s="67" t="s">
        <v>237</v>
      </c>
      <c r="E424" s="68" t="s">
        <v>238</v>
      </c>
      <c r="F424" s="64"/>
      <c r="G424" s="22">
        <v>0.986</v>
      </c>
      <c r="H424" s="19"/>
    </row>
    <row r="425" spans="2:8" ht="15" customHeight="1">
      <c r="B425" s="23" t="s">
        <v>239</v>
      </c>
      <c r="C425" s="23"/>
      <c r="D425" s="67"/>
      <c r="E425" s="68"/>
      <c r="F425" s="58"/>
      <c r="G425" s="22">
        <f>(I425*0.05)+I425</f>
        <v>0</v>
      </c>
      <c r="H425" s="19"/>
    </row>
    <row r="426" spans="4:8" ht="15" customHeight="1">
      <c r="D426" s="67"/>
      <c r="E426" s="68"/>
      <c r="F426" s="58"/>
      <c r="G426" s="22">
        <f>(I426*0.05)+I426</f>
        <v>0</v>
      </c>
      <c r="H426" s="19"/>
    </row>
    <row r="427" spans="2:8" ht="15" customHeight="1">
      <c r="B427" s="23" t="s">
        <v>240</v>
      </c>
      <c r="D427" s="67" t="s">
        <v>14</v>
      </c>
      <c r="E427" s="68" t="s">
        <v>241</v>
      </c>
      <c r="F427" s="64"/>
      <c r="G427" s="22">
        <v>0.525</v>
      </c>
      <c r="H427" s="19"/>
    </row>
    <row r="428" spans="2:8" ht="15" customHeight="1">
      <c r="B428" s="23"/>
      <c r="D428" s="67" t="s">
        <v>14</v>
      </c>
      <c r="E428" s="68" t="s">
        <v>137</v>
      </c>
      <c r="F428" s="64"/>
      <c r="G428" s="22">
        <v>0.602</v>
      </c>
      <c r="H428" s="19"/>
    </row>
    <row r="429" spans="2:8" ht="15" customHeight="1">
      <c r="B429" s="23"/>
      <c r="D429" s="67" t="s">
        <v>14</v>
      </c>
      <c r="E429" s="68" t="s">
        <v>18</v>
      </c>
      <c r="F429" s="64"/>
      <c r="G429" s="22">
        <v>0.734</v>
      </c>
      <c r="H429" s="19"/>
    </row>
    <row r="430" spans="2:8" ht="15" customHeight="1">
      <c r="B430" s="23"/>
      <c r="D430" s="67" t="s">
        <v>17</v>
      </c>
      <c r="E430" s="68" t="s">
        <v>18</v>
      </c>
      <c r="F430" s="64"/>
      <c r="G430" s="22">
        <v>1.008</v>
      </c>
      <c r="H430" s="19"/>
    </row>
    <row r="431" spans="2:8" ht="15" customHeight="1">
      <c r="B431" s="23"/>
      <c r="D431" s="67" t="s">
        <v>17</v>
      </c>
      <c r="E431" s="68" t="s">
        <v>21</v>
      </c>
      <c r="F431" s="64"/>
      <c r="G431" s="22">
        <v>1.207</v>
      </c>
      <c r="H431" s="19"/>
    </row>
    <row r="432" spans="2:8" ht="15" customHeight="1">
      <c r="B432" s="23"/>
      <c r="D432" s="67" t="s">
        <v>177</v>
      </c>
      <c r="E432" s="68" t="s">
        <v>21</v>
      </c>
      <c r="F432" s="64"/>
      <c r="G432" s="22">
        <v>1.429</v>
      </c>
      <c r="H432" s="19"/>
    </row>
    <row r="433" spans="2:8" ht="15" customHeight="1">
      <c r="B433" s="23"/>
      <c r="D433" s="67"/>
      <c r="E433" s="68"/>
      <c r="F433" s="58"/>
      <c r="G433" s="22">
        <f>(I433*0.05)+I433</f>
        <v>0</v>
      </c>
      <c r="H433" s="19"/>
    </row>
    <row r="434" spans="1:8" ht="15" customHeight="1">
      <c r="A434" s="24" t="s">
        <v>242</v>
      </c>
      <c r="B434" s="26"/>
      <c r="C434" s="25"/>
      <c r="D434" s="67"/>
      <c r="E434" s="68"/>
      <c r="F434" s="58"/>
      <c r="G434" s="22">
        <f>(I434*0.1)+I434</f>
        <v>0</v>
      </c>
      <c r="H434" s="19"/>
    </row>
    <row r="435" spans="2:8" ht="15" customHeight="1">
      <c r="B435" s="23" t="s">
        <v>243</v>
      </c>
      <c r="D435" s="67" t="s">
        <v>65</v>
      </c>
      <c r="E435" s="68" t="s">
        <v>18</v>
      </c>
      <c r="F435" s="64"/>
      <c r="G435" s="22">
        <v>0.706</v>
      </c>
      <c r="H435" s="19"/>
    </row>
    <row r="436" spans="2:8" ht="15" customHeight="1">
      <c r="B436" s="23"/>
      <c r="D436" s="67" t="s">
        <v>65</v>
      </c>
      <c r="E436" s="68" t="s">
        <v>21</v>
      </c>
      <c r="F436" s="64"/>
      <c r="G436" s="22">
        <v>0.782</v>
      </c>
      <c r="H436" s="19"/>
    </row>
    <row r="437" spans="2:8" ht="15" customHeight="1">
      <c r="B437" s="23"/>
      <c r="D437" s="67" t="s">
        <v>65</v>
      </c>
      <c r="E437" s="68" t="s">
        <v>107</v>
      </c>
      <c r="F437" s="64"/>
      <c r="G437" s="22">
        <v>0.884</v>
      </c>
      <c r="H437" s="19"/>
    </row>
    <row r="438" spans="2:8" ht="15" customHeight="1">
      <c r="B438" s="23"/>
      <c r="D438" s="67" t="s">
        <v>65</v>
      </c>
      <c r="E438" s="68" t="s">
        <v>108</v>
      </c>
      <c r="F438" s="64"/>
      <c r="G438" s="22">
        <v>1.018</v>
      </c>
      <c r="H438" s="19"/>
    </row>
    <row r="439" spans="2:8" ht="15" customHeight="1">
      <c r="B439" s="23"/>
      <c r="D439" s="67" t="s">
        <v>65</v>
      </c>
      <c r="E439" s="66" t="s">
        <v>109</v>
      </c>
      <c r="F439" s="64"/>
      <c r="G439" s="22">
        <v>1.28</v>
      </c>
      <c r="H439" s="19"/>
    </row>
    <row r="440" spans="2:8" ht="15" customHeight="1">
      <c r="B440" s="23"/>
      <c r="D440" s="67" t="s">
        <v>110</v>
      </c>
      <c r="E440" s="68" t="s">
        <v>111</v>
      </c>
      <c r="F440" s="64"/>
      <c r="G440" s="22">
        <v>1.9</v>
      </c>
      <c r="H440" s="19"/>
    </row>
    <row r="441" spans="2:8" ht="15" customHeight="1">
      <c r="B441" s="23"/>
      <c r="D441" s="67"/>
      <c r="E441" s="68"/>
      <c r="F441" s="58"/>
      <c r="G441" s="22">
        <f>(I441*0.1)+I441</f>
        <v>0</v>
      </c>
      <c r="H441" s="19"/>
    </row>
    <row r="442" spans="2:8" ht="15" customHeight="1">
      <c r="B442" s="23" t="s">
        <v>244</v>
      </c>
      <c r="D442" s="67" t="s">
        <v>65</v>
      </c>
      <c r="E442" s="68" t="s">
        <v>18</v>
      </c>
      <c r="F442" s="64"/>
      <c r="G442" s="22">
        <v>1.267</v>
      </c>
      <c r="H442" s="19"/>
    </row>
    <row r="443" spans="2:8" ht="15" customHeight="1">
      <c r="B443" s="23"/>
      <c r="D443" s="67" t="s">
        <v>65</v>
      </c>
      <c r="E443" s="68" t="s">
        <v>21</v>
      </c>
      <c r="F443" s="64"/>
      <c r="G443" s="22">
        <v>1.497</v>
      </c>
      <c r="H443" s="19"/>
    </row>
    <row r="444" spans="2:8" ht="15" customHeight="1">
      <c r="B444" s="23"/>
      <c r="D444" s="67" t="s">
        <v>65</v>
      </c>
      <c r="E444" s="68" t="s">
        <v>107</v>
      </c>
      <c r="F444" s="64"/>
      <c r="G444" s="22">
        <v>1.771</v>
      </c>
      <c r="H444" s="19"/>
    </row>
    <row r="445" spans="2:8" ht="15" customHeight="1">
      <c r="B445" s="23"/>
      <c r="D445" s="67" t="s">
        <v>65</v>
      </c>
      <c r="E445" s="68" t="s">
        <v>108</v>
      </c>
      <c r="F445" s="64"/>
      <c r="G445" s="22">
        <v>1.969</v>
      </c>
      <c r="H445" s="19"/>
    </row>
    <row r="446" spans="2:8" ht="15" customHeight="1">
      <c r="B446" s="23"/>
      <c r="D446" s="67" t="s">
        <v>110</v>
      </c>
      <c r="E446" s="68" t="s">
        <v>109</v>
      </c>
      <c r="F446" s="64"/>
      <c r="G446" s="22">
        <v>2.915</v>
      </c>
      <c r="H446" s="19"/>
    </row>
    <row r="447" spans="2:8" ht="15" customHeight="1">
      <c r="B447" s="23"/>
      <c r="D447" s="67"/>
      <c r="E447" s="68"/>
      <c r="F447" s="58"/>
      <c r="G447" s="22"/>
      <c r="H447" s="19"/>
    </row>
    <row r="448" spans="1:8" ht="15" customHeight="1">
      <c r="A448" s="24" t="s">
        <v>245</v>
      </c>
      <c r="B448" s="26"/>
      <c r="C448" s="25"/>
      <c r="D448" s="67"/>
      <c r="E448" s="68"/>
      <c r="F448" s="58"/>
      <c r="G448" s="22">
        <f>(I448*0.05)+I448</f>
        <v>0</v>
      </c>
      <c r="H448" s="19"/>
    </row>
    <row r="449" spans="2:8" ht="15" customHeight="1">
      <c r="B449" s="23" t="s">
        <v>246</v>
      </c>
      <c r="D449" s="67" t="s">
        <v>14</v>
      </c>
      <c r="E449" s="68" t="s">
        <v>15</v>
      </c>
      <c r="F449" s="64"/>
      <c r="G449" s="22">
        <v>0.694</v>
      </c>
      <c r="H449" s="19"/>
    </row>
    <row r="450" spans="2:8" ht="15" customHeight="1">
      <c r="B450" s="23" t="s">
        <v>247</v>
      </c>
      <c r="D450" s="67" t="s">
        <v>17</v>
      </c>
      <c r="E450" s="68" t="s">
        <v>107</v>
      </c>
      <c r="F450" s="64"/>
      <c r="G450" s="22">
        <v>0.936</v>
      </c>
      <c r="H450" s="19"/>
    </row>
    <row r="451" spans="2:8" ht="15" customHeight="1">
      <c r="B451" s="23" t="s">
        <v>248</v>
      </c>
      <c r="D451" s="67" t="s">
        <v>177</v>
      </c>
      <c r="E451" s="68" t="s">
        <v>107</v>
      </c>
      <c r="F451" s="64"/>
      <c r="G451" s="22">
        <v>1.164</v>
      </c>
      <c r="H451" s="19"/>
    </row>
    <row r="452" spans="2:8" ht="15" customHeight="1">
      <c r="B452" s="23"/>
      <c r="D452" s="67"/>
      <c r="E452" s="68"/>
      <c r="F452" s="58"/>
      <c r="G452" s="22">
        <f>(I452*0.05)+I452</f>
        <v>0</v>
      </c>
      <c r="H452" s="19"/>
    </row>
    <row r="453" spans="1:8" ht="15" customHeight="1">
      <c r="A453" s="24" t="s">
        <v>249</v>
      </c>
      <c r="B453" s="26"/>
      <c r="C453" s="25"/>
      <c r="D453" s="67"/>
      <c r="E453" s="68"/>
      <c r="F453" s="58"/>
      <c r="G453" s="22">
        <f>(I453*0.05)+I453</f>
        <v>0</v>
      </c>
      <c r="H453" s="19"/>
    </row>
    <row r="454" spans="2:8" ht="15" customHeight="1">
      <c r="B454" s="23" t="s">
        <v>231</v>
      </c>
      <c r="D454" s="67" t="s">
        <v>106</v>
      </c>
      <c r="E454" s="68" t="s">
        <v>21</v>
      </c>
      <c r="F454" s="64"/>
      <c r="G454" s="22">
        <v>0.451</v>
      </c>
      <c r="H454" s="19"/>
    </row>
    <row r="455" spans="2:8" ht="15" customHeight="1">
      <c r="B455" s="23" t="s">
        <v>250</v>
      </c>
      <c r="D455" s="67" t="s">
        <v>106</v>
      </c>
      <c r="E455" s="68" t="s">
        <v>107</v>
      </c>
      <c r="F455" s="64"/>
      <c r="G455" s="22">
        <v>0.478</v>
      </c>
      <c r="H455" s="19"/>
    </row>
    <row r="456" spans="2:8" ht="15" customHeight="1">
      <c r="B456" s="23"/>
      <c r="D456" s="67" t="s">
        <v>106</v>
      </c>
      <c r="E456" s="68" t="s">
        <v>108</v>
      </c>
      <c r="F456" s="64"/>
      <c r="G456" s="22">
        <v>0.657</v>
      </c>
      <c r="H456" s="19"/>
    </row>
    <row r="457" spans="2:8" ht="15" customHeight="1">
      <c r="B457" s="23"/>
      <c r="D457" s="67" t="s">
        <v>106</v>
      </c>
      <c r="E457" s="68" t="s">
        <v>109</v>
      </c>
      <c r="F457" s="64"/>
      <c r="G457" s="22">
        <v>0.838</v>
      </c>
      <c r="H457" s="19"/>
    </row>
    <row r="458" spans="2:8" ht="15" customHeight="1">
      <c r="B458" s="23"/>
      <c r="D458" s="67"/>
      <c r="E458" s="68"/>
      <c r="F458" s="58"/>
      <c r="G458" s="22">
        <f>(I458*0.1)+I458</f>
        <v>0</v>
      </c>
      <c r="H458" s="19"/>
    </row>
    <row r="459" spans="1:8" ht="15" customHeight="1">
      <c r="A459" s="24" t="s">
        <v>251</v>
      </c>
      <c r="B459" s="26"/>
      <c r="C459" s="25"/>
      <c r="D459" s="67"/>
      <c r="E459" s="68"/>
      <c r="F459" s="58"/>
      <c r="G459" s="22">
        <f>(I459*0.1)+I459</f>
        <v>0</v>
      </c>
      <c r="H459" s="19"/>
    </row>
    <row r="460" spans="2:8" ht="15" customHeight="1">
      <c r="B460" s="23" t="s">
        <v>252</v>
      </c>
      <c r="D460" s="67" t="s">
        <v>106</v>
      </c>
      <c r="E460" s="68" t="s">
        <v>18</v>
      </c>
      <c r="F460" s="64"/>
      <c r="G460" s="22">
        <v>0.508</v>
      </c>
      <c r="H460" s="19"/>
    </row>
    <row r="461" spans="4:8" ht="15" customHeight="1">
      <c r="D461" s="67" t="s">
        <v>106</v>
      </c>
      <c r="E461" s="68" t="s">
        <v>21</v>
      </c>
      <c r="F461" s="64"/>
      <c r="G461" s="22">
        <v>0.54</v>
      </c>
      <c r="H461" s="19"/>
    </row>
    <row r="462" spans="2:8" ht="15" customHeight="1">
      <c r="B462" s="23"/>
      <c r="D462" s="67" t="s">
        <v>106</v>
      </c>
      <c r="E462" s="68" t="s">
        <v>107</v>
      </c>
      <c r="F462" s="64"/>
      <c r="G462" s="22">
        <v>0.707</v>
      </c>
      <c r="H462" s="19"/>
    </row>
    <row r="463" spans="2:8" ht="15" customHeight="1">
      <c r="B463" s="23"/>
      <c r="D463" s="80" t="s">
        <v>106</v>
      </c>
      <c r="E463" s="68" t="s">
        <v>108</v>
      </c>
      <c r="F463" s="64"/>
      <c r="G463" s="22">
        <v>0.809</v>
      </c>
      <c r="H463" s="19"/>
    </row>
    <row r="464" spans="2:8" ht="15" customHeight="1">
      <c r="B464" s="23"/>
      <c r="D464" s="80" t="s">
        <v>106</v>
      </c>
      <c r="E464" s="68" t="s">
        <v>109</v>
      </c>
      <c r="F464" s="64"/>
      <c r="G464" s="22">
        <v>0.99</v>
      </c>
      <c r="H464" s="19"/>
    </row>
    <row r="465" spans="2:8" ht="15" customHeight="1">
      <c r="B465" s="23"/>
      <c r="D465" s="80" t="s">
        <v>110</v>
      </c>
      <c r="E465" s="68" t="s">
        <v>111</v>
      </c>
      <c r="F465" s="64"/>
      <c r="G465" s="22">
        <v>1.815</v>
      </c>
      <c r="H465" s="19"/>
    </row>
    <row r="466" spans="2:8" ht="15" customHeight="1">
      <c r="B466" s="23"/>
      <c r="D466" s="80" t="s">
        <v>110</v>
      </c>
      <c r="E466" s="68" t="s">
        <v>253</v>
      </c>
      <c r="F466" s="64"/>
      <c r="G466" s="22">
        <v>2.365</v>
      </c>
      <c r="H466" s="19"/>
    </row>
    <row r="467" spans="2:8" ht="15" customHeight="1">
      <c r="B467" s="23"/>
      <c r="D467" s="67"/>
      <c r="E467" s="68"/>
      <c r="F467" s="58"/>
      <c r="G467" s="22">
        <f>(I467*0.1)+I467</f>
        <v>0</v>
      </c>
      <c r="H467" s="19"/>
    </row>
    <row r="468" spans="2:8" ht="15" customHeight="1">
      <c r="B468" s="23" t="s">
        <v>254</v>
      </c>
      <c r="D468" s="67" t="s">
        <v>106</v>
      </c>
      <c r="E468" s="68" t="s">
        <v>18</v>
      </c>
      <c r="F468" s="64"/>
      <c r="G468" s="22">
        <v>0.491</v>
      </c>
      <c r="H468" s="19"/>
    </row>
    <row r="469" spans="2:8" ht="15" customHeight="1">
      <c r="B469" s="23"/>
      <c r="D469" s="67" t="s">
        <v>106</v>
      </c>
      <c r="E469" s="68" t="s">
        <v>21</v>
      </c>
      <c r="F469" s="64"/>
      <c r="G469" s="22">
        <v>0.617</v>
      </c>
      <c r="H469" s="19"/>
    </row>
    <row r="470" spans="2:8" ht="15" customHeight="1">
      <c r="B470" s="23"/>
      <c r="D470" s="67" t="s">
        <v>106</v>
      </c>
      <c r="E470" s="68" t="s">
        <v>107</v>
      </c>
      <c r="F470" s="64"/>
      <c r="G470" s="22">
        <v>0.67</v>
      </c>
      <c r="H470" s="19"/>
    </row>
    <row r="471" spans="2:8" ht="15" customHeight="1">
      <c r="B471" s="23"/>
      <c r="D471" s="67" t="s">
        <v>106</v>
      </c>
      <c r="E471" s="68" t="s">
        <v>108</v>
      </c>
      <c r="F471" s="64"/>
      <c r="G471" s="22">
        <v>0.755</v>
      </c>
      <c r="H471" s="19"/>
    </row>
    <row r="472" spans="2:8" ht="15" customHeight="1">
      <c r="B472" s="23"/>
      <c r="D472" s="67"/>
      <c r="E472" s="68"/>
      <c r="F472" s="58"/>
      <c r="G472" s="22">
        <f>(I472*0.05)+I472</f>
        <v>0</v>
      </c>
      <c r="H472" s="19"/>
    </row>
    <row r="473" spans="1:8" ht="15" customHeight="1">
      <c r="A473" s="24" t="s">
        <v>255</v>
      </c>
      <c r="B473" s="26"/>
      <c r="C473" s="25"/>
      <c r="D473" s="67"/>
      <c r="E473" s="68"/>
      <c r="F473" s="58"/>
      <c r="G473" s="22">
        <f>(I473*0.05)+I473</f>
        <v>0</v>
      </c>
      <c r="H473" s="19"/>
    </row>
    <row r="474" spans="2:8" ht="15" customHeight="1">
      <c r="B474" s="23" t="s">
        <v>256</v>
      </c>
      <c r="D474" s="67" t="s">
        <v>106</v>
      </c>
      <c r="E474" s="68" t="s">
        <v>18</v>
      </c>
      <c r="F474" s="64"/>
      <c r="G474" s="22">
        <v>1.073</v>
      </c>
      <c r="H474" s="19"/>
    </row>
    <row r="475" spans="2:8" ht="15" customHeight="1">
      <c r="B475" s="23"/>
      <c r="D475" s="67" t="s">
        <v>106</v>
      </c>
      <c r="E475" s="68" t="s">
        <v>21</v>
      </c>
      <c r="F475" s="64"/>
      <c r="G475" s="22">
        <v>1.279</v>
      </c>
      <c r="H475" s="19"/>
    </row>
    <row r="476" spans="2:8" ht="15" customHeight="1">
      <c r="B476" s="23"/>
      <c r="D476" s="67" t="s">
        <v>106</v>
      </c>
      <c r="E476" s="68" t="s">
        <v>107</v>
      </c>
      <c r="F476" s="64"/>
      <c r="G476" s="22">
        <v>1.485</v>
      </c>
      <c r="H476" s="19"/>
    </row>
    <row r="477" spans="2:8" ht="15" customHeight="1">
      <c r="B477" s="23"/>
      <c r="D477" s="67" t="s">
        <v>106</v>
      </c>
      <c r="E477" s="68" t="s">
        <v>108</v>
      </c>
      <c r="F477" s="64"/>
      <c r="G477" s="22">
        <v>1.714</v>
      </c>
      <c r="H477" s="19"/>
    </row>
    <row r="478" spans="2:8" ht="15" customHeight="1">
      <c r="B478" s="23"/>
      <c r="D478" s="67"/>
      <c r="E478" s="68"/>
      <c r="F478" s="58"/>
      <c r="G478" s="22">
        <f>(I478*0.05)+I478</f>
        <v>0</v>
      </c>
      <c r="H478" s="19"/>
    </row>
    <row r="479" spans="1:8" ht="15" customHeight="1">
      <c r="A479" s="24" t="s">
        <v>257</v>
      </c>
      <c r="B479" s="26"/>
      <c r="C479" s="25"/>
      <c r="D479" s="67"/>
      <c r="E479" s="68"/>
      <c r="F479" s="58"/>
      <c r="G479" s="22">
        <f>(I479*0.05)+I479</f>
        <v>0</v>
      </c>
      <c r="H479" s="19"/>
    </row>
    <row r="480" spans="2:8" ht="15" customHeight="1">
      <c r="B480" s="23" t="s">
        <v>258</v>
      </c>
      <c r="D480" s="67" t="s">
        <v>106</v>
      </c>
      <c r="E480" s="68" t="s">
        <v>21</v>
      </c>
      <c r="F480" s="64"/>
      <c r="G480" s="22">
        <v>0.583</v>
      </c>
      <c r="H480" s="19"/>
    </row>
    <row r="481" spans="2:8" ht="15" customHeight="1">
      <c r="B481" s="23"/>
      <c r="D481" s="67" t="s">
        <v>106</v>
      </c>
      <c r="E481" s="68" t="s">
        <v>107</v>
      </c>
      <c r="F481" s="64"/>
      <c r="G481" s="22">
        <v>0.696</v>
      </c>
      <c r="H481" s="19"/>
    </row>
    <row r="482" spans="2:8" ht="15" customHeight="1">
      <c r="B482" s="23"/>
      <c r="D482" s="67"/>
      <c r="E482" s="68"/>
      <c r="F482" s="58"/>
      <c r="G482" s="22">
        <f>(I482*0.05)+I482</f>
        <v>0</v>
      </c>
      <c r="H482" s="19"/>
    </row>
    <row r="483" spans="1:8" ht="15" customHeight="1">
      <c r="A483" s="24" t="s">
        <v>259</v>
      </c>
      <c r="B483" s="25"/>
      <c r="C483" s="25"/>
      <c r="D483" s="67"/>
      <c r="E483" s="68"/>
      <c r="F483" s="58"/>
      <c r="G483" s="22">
        <f>(I483*0.05)+I483</f>
        <v>0</v>
      </c>
      <c r="H483" s="19"/>
    </row>
    <row r="484" spans="2:8" ht="15" customHeight="1">
      <c r="B484" s="23" t="s">
        <v>260</v>
      </c>
      <c r="D484" s="67" t="s">
        <v>221</v>
      </c>
      <c r="E484" s="68" t="s">
        <v>15</v>
      </c>
      <c r="F484" s="64"/>
      <c r="G484" s="22">
        <v>0.844</v>
      </c>
      <c r="H484" s="19"/>
    </row>
    <row r="485" spans="2:8" ht="15" customHeight="1">
      <c r="B485" s="23"/>
      <c r="D485" s="67"/>
      <c r="E485" s="68"/>
      <c r="F485" s="58"/>
      <c r="G485" s="22">
        <f>(I485*0.05)+I485</f>
        <v>0</v>
      </c>
      <c r="H485" s="19"/>
    </row>
    <row r="486" spans="1:8" ht="15" customHeight="1">
      <c r="A486" s="24" t="s">
        <v>261</v>
      </c>
      <c r="B486" s="26"/>
      <c r="C486" s="25"/>
      <c r="D486" s="67"/>
      <c r="E486" s="68"/>
      <c r="F486" s="58"/>
      <c r="G486" s="22">
        <f>(I486*0.05)+I486</f>
        <v>0</v>
      </c>
      <c r="H486" s="19"/>
    </row>
    <row r="487" spans="2:8" ht="15" customHeight="1">
      <c r="B487" s="23" t="s">
        <v>262</v>
      </c>
      <c r="D487" s="67" t="s">
        <v>106</v>
      </c>
      <c r="E487" s="68" t="s">
        <v>263</v>
      </c>
      <c r="F487" s="64"/>
      <c r="G487" s="22">
        <v>0.376</v>
      </c>
      <c r="H487" s="19"/>
    </row>
    <row r="488" spans="2:8" ht="15" customHeight="1">
      <c r="B488" s="23"/>
      <c r="D488" s="67" t="s">
        <v>106</v>
      </c>
      <c r="E488" s="68" t="s">
        <v>264</v>
      </c>
      <c r="F488" s="64"/>
      <c r="G488" s="22">
        <v>0.411</v>
      </c>
      <c r="H488" s="19"/>
    </row>
    <row r="489" spans="2:8" ht="15" customHeight="1">
      <c r="B489" s="23"/>
      <c r="D489" s="67" t="s">
        <v>106</v>
      </c>
      <c r="E489" s="68" t="s">
        <v>58</v>
      </c>
      <c r="F489" s="64"/>
      <c r="G489" s="22">
        <v>0.457</v>
      </c>
      <c r="H489" s="19"/>
    </row>
    <row r="490" spans="2:8" ht="15" customHeight="1">
      <c r="B490" s="23"/>
      <c r="D490" s="67" t="s">
        <v>17</v>
      </c>
      <c r="E490" s="68" t="s">
        <v>113</v>
      </c>
      <c r="F490" s="64"/>
      <c r="G490" s="22">
        <v>0.54</v>
      </c>
      <c r="H490" s="19"/>
    </row>
    <row r="491" spans="2:8" ht="15" customHeight="1">
      <c r="B491" s="23"/>
      <c r="D491" s="67"/>
      <c r="E491" s="68"/>
      <c r="F491" s="58"/>
      <c r="G491" s="22">
        <f>(I491*0.05)+I491</f>
        <v>0</v>
      </c>
      <c r="H491" s="19"/>
    </row>
    <row r="492" spans="2:8" ht="15" customHeight="1">
      <c r="B492" s="23" t="s">
        <v>265</v>
      </c>
      <c r="D492" s="67" t="s">
        <v>266</v>
      </c>
      <c r="E492" s="68" t="s">
        <v>15</v>
      </c>
      <c r="F492" s="64"/>
      <c r="G492" s="22">
        <v>1.713</v>
      </c>
      <c r="H492" s="19"/>
    </row>
    <row r="493" spans="2:8" ht="15" customHeight="1">
      <c r="B493" s="23" t="s">
        <v>267</v>
      </c>
      <c r="D493" s="67" t="s">
        <v>17</v>
      </c>
      <c r="E493" s="68" t="s">
        <v>199</v>
      </c>
      <c r="F493" s="64"/>
      <c r="G493" s="22">
        <v>2.042</v>
      </c>
      <c r="H493" s="19"/>
    </row>
    <row r="494" spans="2:8" ht="15" customHeight="1">
      <c r="B494" s="23" t="s">
        <v>268</v>
      </c>
      <c r="D494" s="67" t="s">
        <v>27</v>
      </c>
      <c r="E494" s="68" t="s">
        <v>199</v>
      </c>
      <c r="F494" s="64"/>
      <c r="G494" s="22">
        <v>2.398</v>
      </c>
      <c r="H494" s="19"/>
    </row>
    <row r="495" spans="2:8" ht="15" customHeight="1">
      <c r="B495" s="23" t="s">
        <v>269</v>
      </c>
      <c r="D495" s="70"/>
      <c r="E495" s="71"/>
      <c r="F495" s="58"/>
      <c r="G495" s="22">
        <f aca="true" t="shared" si="2" ref="G495:G500">(I495*0.05)+I495</f>
        <v>0</v>
      </c>
      <c r="H495" s="19"/>
    </row>
    <row r="496" spans="2:8" ht="15" customHeight="1">
      <c r="B496" s="23" t="s">
        <v>270</v>
      </c>
      <c r="D496" s="67"/>
      <c r="E496" s="68"/>
      <c r="F496" s="58"/>
      <c r="G496" s="22">
        <f t="shared" si="2"/>
        <v>0</v>
      </c>
      <c r="H496" s="19"/>
    </row>
    <row r="497" spans="2:8" ht="15" customHeight="1">
      <c r="B497" s="23" t="s">
        <v>271</v>
      </c>
      <c r="D497" s="67"/>
      <c r="E497" s="68"/>
      <c r="F497" s="58"/>
      <c r="G497" s="22">
        <f t="shared" si="2"/>
        <v>0</v>
      </c>
      <c r="H497" s="19"/>
    </row>
    <row r="498" spans="2:8" ht="15" customHeight="1">
      <c r="B498" s="23" t="s">
        <v>272</v>
      </c>
      <c r="D498" s="67"/>
      <c r="E498" s="68"/>
      <c r="F498" s="58"/>
      <c r="G498" s="22">
        <f t="shared" si="2"/>
        <v>0</v>
      </c>
      <c r="H498" s="19"/>
    </row>
    <row r="499" spans="2:8" ht="15" customHeight="1">
      <c r="B499" s="23"/>
      <c r="D499" s="67"/>
      <c r="E499" s="68"/>
      <c r="F499" s="58"/>
      <c r="G499" s="22">
        <f t="shared" si="2"/>
        <v>0</v>
      </c>
      <c r="H499" s="19"/>
    </row>
    <row r="500" spans="1:8" ht="15" customHeight="1">
      <c r="A500" s="24" t="s">
        <v>273</v>
      </c>
      <c r="B500" s="26"/>
      <c r="C500" s="25"/>
      <c r="D500" s="67"/>
      <c r="E500" s="68"/>
      <c r="F500" s="58"/>
      <c r="G500" s="22">
        <f t="shared" si="2"/>
        <v>0</v>
      </c>
      <c r="H500" s="19"/>
    </row>
    <row r="501" spans="2:8" ht="15" customHeight="1">
      <c r="B501" s="23" t="s">
        <v>274</v>
      </c>
      <c r="D501" s="67" t="s">
        <v>106</v>
      </c>
      <c r="E501" s="68" t="s">
        <v>18</v>
      </c>
      <c r="F501" s="64"/>
      <c r="G501" s="22">
        <v>0.502</v>
      </c>
      <c r="H501" s="19"/>
    </row>
    <row r="502" spans="2:8" ht="15" customHeight="1">
      <c r="B502" s="23"/>
      <c r="C502" s="34"/>
      <c r="D502" s="67" t="s">
        <v>106</v>
      </c>
      <c r="E502" s="68" t="s">
        <v>21</v>
      </c>
      <c r="F502" s="64"/>
      <c r="G502" s="22">
        <v>0.559</v>
      </c>
      <c r="H502" s="19"/>
    </row>
    <row r="503" spans="1:8" ht="15" customHeight="1">
      <c r="A503" s="35"/>
      <c r="B503" s="33"/>
      <c r="C503" s="34"/>
      <c r="D503" s="74" t="s">
        <v>106</v>
      </c>
      <c r="E503" s="75" t="s">
        <v>107</v>
      </c>
      <c r="F503" s="64"/>
      <c r="G503" s="22">
        <v>0.628</v>
      </c>
      <c r="H503" s="19"/>
    </row>
    <row r="504" spans="1:8" ht="15" customHeight="1">
      <c r="A504" s="35"/>
      <c r="B504" s="33"/>
      <c r="D504" s="74" t="s">
        <v>204</v>
      </c>
      <c r="E504" s="75" t="s">
        <v>232</v>
      </c>
      <c r="F504" s="64"/>
      <c r="G504" s="22">
        <v>2.396</v>
      </c>
      <c r="H504" s="19"/>
    </row>
    <row r="505" spans="1:8" ht="15" customHeight="1">
      <c r="A505" s="35"/>
      <c r="B505" s="33"/>
      <c r="D505" s="74"/>
      <c r="E505" s="75"/>
      <c r="F505" s="61"/>
      <c r="G505" s="22">
        <f>(I505*0.05)+I505</f>
        <v>0</v>
      </c>
      <c r="H505" s="19"/>
    </row>
    <row r="506" spans="1:8" ht="15" customHeight="1">
      <c r="A506" s="24" t="s">
        <v>275</v>
      </c>
      <c r="B506" s="26"/>
      <c r="C506" s="25"/>
      <c r="D506" s="67"/>
      <c r="E506" s="68"/>
      <c r="F506" s="58"/>
      <c r="G506" s="22">
        <f>(I506*0.05)+I506</f>
        <v>0</v>
      </c>
      <c r="H506" s="19"/>
    </row>
    <row r="507" spans="2:8" ht="15" customHeight="1">
      <c r="B507" s="23" t="s">
        <v>276</v>
      </c>
      <c r="D507" s="67" t="s">
        <v>14</v>
      </c>
      <c r="E507" s="68" t="s">
        <v>15</v>
      </c>
      <c r="F507" s="64"/>
      <c r="G507" s="22">
        <v>0.594</v>
      </c>
      <c r="H507" s="19"/>
    </row>
    <row r="508" spans="1:8" ht="15" customHeight="1">
      <c r="A508" s="23"/>
      <c r="B508" s="23"/>
      <c r="D508" s="67" t="s">
        <v>17</v>
      </c>
      <c r="E508" s="68" t="s">
        <v>21</v>
      </c>
      <c r="F508" s="64"/>
      <c r="G508" s="22">
        <v>0.776</v>
      </c>
      <c r="H508" s="19"/>
    </row>
    <row r="509" spans="1:8" ht="15" customHeight="1">
      <c r="A509" s="23"/>
      <c r="B509" s="23"/>
      <c r="D509" s="67" t="s">
        <v>277</v>
      </c>
      <c r="E509" s="68" t="s">
        <v>21</v>
      </c>
      <c r="F509" s="64"/>
      <c r="G509" s="22">
        <v>1.257</v>
      </c>
      <c r="H509" s="19"/>
    </row>
    <row r="510" spans="1:8" ht="15" customHeight="1">
      <c r="A510" s="23"/>
      <c r="B510" s="23"/>
      <c r="D510" s="67"/>
      <c r="E510" s="68"/>
      <c r="F510" s="58"/>
      <c r="G510" s="22">
        <f>(I510*0.05)+I510</f>
        <v>0</v>
      </c>
      <c r="H510" s="19"/>
    </row>
    <row r="511" spans="1:8" ht="15" customHeight="1">
      <c r="A511" s="24" t="s">
        <v>278</v>
      </c>
      <c r="B511" s="26"/>
      <c r="C511" s="25"/>
      <c r="D511" s="67"/>
      <c r="E511" s="68"/>
      <c r="G511" s="22">
        <f>(I511*0.05)+I511</f>
        <v>0</v>
      </c>
      <c r="H511" s="19"/>
    </row>
    <row r="512" spans="2:8" ht="15" customHeight="1">
      <c r="B512" s="23" t="s">
        <v>279</v>
      </c>
      <c r="D512" s="67" t="s">
        <v>221</v>
      </c>
      <c r="E512" s="68" t="s">
        <v>15</v>
      </c>
      <c r="F512" s="64"/>
      <c r="G512" s="22">
        <v>1.153</v>
      </c>
      <c r="H512" s="19"/>
    </row>
    <row r="513" spans="2:8" ht="15" customHeight="1">
      <c r="B513" s="23"/>
      <c r="D513" s="81"/>
      <c r="E513" s="68"/>
      <c r="F513" s="58"/>
      <c r="G513" s="22">
        <f>(I513*0.05)+I513</f>
        <v>0</v>
      </c>
      <c r="H513" s="19"/>
    </row>
    <row r="514" spans="1:8" ht="15" customHeight="1">
      <c r="A514" s="26" t="s">
        <v>280</v>
      </c>
      <c r="B514" s="26"/>
      <c r="C514" s="25"/>
      <c r="D514" s="67"/>
      <c r="E514" s="68"/>
      <c r="F514" s="58"/>
      <c r="G514" s="22">
        <f>(I514*0.05)+I514</f>
        <v>0</v>
      </c>
      <c r="H514" s="19"/>
    </row>
    <row r="515" spans="1:8" ht="15" customHeight="1">
      <c r="A515" s="23"/>
      <c r="B515" s="23" t="s">
        <v>281</v>
      </c>
      <c r="D515" s="67" t="s">
        <v>106</v>
      </c>
      <c r="E515" s="68" t="s">
        <v>18</v>
      </c>
      <c r="F515" s="64"/>
      <c r="G515" s="22">
        <v>0.495</v>
      </c>
      <c r="H515" s="19"/>
    </row>
    <row r="516" spans="1:8" ht="15" customHeight="1">
      <c r="A516" s="23"/>
      <c r="B516" s="23"/>
      <c r="D516" s="67" t="s">
        <v>106</v>
      </c>
      <c r="E516" s="68" t="s">
        <v>21</v>
      </c>
      <c r="F516" s="64"/>
      <c r="G516" s="22">
        <v>0.576</v>
      </c>
      <c r="H516" s="19"/>
    </row>
    <row r="517" spans="1:8" ht="15" customHeight="1">
      <c r="A517" s="23"/>
      <c r="B517" s="23"/>
      <c r="D517" s="67" t="s">
        <v>17</v>
      </c>
      <c r="E517" s="68" t="s">
        <v>21</v>
      </c>
      <c r="F517" s="64"/>
      <c r="G517" s="22">
        <v>0.865</v>
      </c>
      <c r="H517" s="19"/>
    </row>
    <row r="518" spans="2:8" ht="15" customHeight="1">
      <c r="B518" s="23"/>
      <c r="D518" s="67" t="s">
        <v>177</v>
      </c>
      <c r="E518" s="68" t="s">
        <v>199</v>
      </c>
      <c r="F518" s="64"/>
      <c r="G518" s="22">
        <v>1.4</v>
      </c>
      <c r="H518" s="19"/>
    </row>
    <row r="519" spans="1:8" ht="15" customHeight="1">
      <c r="A519" s="7"/>
      <c r="B519" s="7"/>
      <c r="C519" s="7"/>
      <c r="D519" s="70"/>
      <c r="E519" s="71"/>
      <c r="F519" s="59"/>
      <c r="G519" s="22">
        <f>(I519*0.1)+I519</f>
        <v>0</v>
      </c>
      <c r="H519" s="19"/>
    </row>
    <row r="520" spans="1:8" ht="15" customHeight="1">
      <c r="A520" s="24" t="s">
        <v>282</v>
      </c>
      <c r="B520" s="25"/>
      <c r="C520" s="25"/>
      <c r="D520" s="67"/>
      <c r="E520" s="68"/>
      <c r="F520" s="58"/>
      <c r="G520" s="22">
        <f>(I520*0.1)+I520</f>
        <v>0</v>
      </c>
      <c r="H520" s="19"/>
    </row>
    <row r="521" spans="2:8" ht="15" customHeight="1">
      <c r="B521" s="1" t="s">
        <v>64</v>
      </c>
      <c r="D521" s="67" t="s">
        <v>65</v>
      </c>
      <c r="E521" s="68" t="s">
        <v>117</v>
      </c>
      <c r="F521" s="64"/>
      <c r="G521" s="22">
        <v>0.765</v>
      </c>
      <c r="H521" s="19"/>
    </row>
    <row r="522" spans="2:8" ht="15" customHeight="1">
      <c r="B522" s="37"/>
      <c r="D522" s="67" t="s">
        <v>65</v>
      </c>
      <c r="E522" s="68" t="s">
        <v>107</v>
      </c>
      <c r="F522" s="64"/>
      <c r="G522" s="22">
        <v>0.813</v>
      </c>
      <c r="H522" s="19"/>
    </row>
    <row r="523" spans="4:8" ht="15" customHeight="1">
      <c r="D523" s="67" t="s">
        <v>65</v>
      </c>
      <c r="E523" s="68" t="s">
        <v>108</v>
      </c>
      <c r="F523" s="64"/>
      <c r="G523" s="22">
        <v>0.884</v>
      </c>
      <c r="H523" s="19"/>
    </row>
    <row r="524" spans="4:8" ht="15" customHeight="1">
      <c r="D524" s="67" t="s">
        <v>65</v>
      </c>
      <c r="E524" s="68" t="s">
        <v>109</v>
      </c>
      <c r="F524" s="64"/>
      <c r="G524" s="22">
        <v>0.969</v>
      </c>
      <c r="H524" s="19"/>
    </row>
    <row r="525" spans="4:8" ht="15" customHeight="1">
      <c r="D525" s="67"/>
      <c r="E525" s="68"/>
      <c r="F525" s="58"/>
      <c r="G525" s="22">
        <f>(I526*0.1)+I526</f>
        <v>0</v>
      </c>
      <c r="H525" s="19"/>
    </row>
    <row r="526" spans="2:8" ht="15" customHeight="1">
      <c r="B526" s="35" t="s">
        <v>67</v>
      </c>
      <c r="D526" s="67" t="s">
        <v>65</v>
      </c>
      <c r="E526" s="68" t="s">
        <v>169</v>
      </c>
      <c r="F526" s="64"/>
      <c r="G526" s="22">
        <v>0.765</v>
      </c>
      <c r="H526" s="19"/>
    </row>
    <row r="527" spans="2:8" ht="15" customHeight="1">
      <c r="B527"/>
      <c r="C527" s="34"/>
      <c r="D527" s="67" t="s">
        <v>65</v>
      </c>
      <c r="E527" s="68" t="s">
        <v>117</v>
      </c>
      <c r="F527" s="64"/>
      <c r="G527" s="22">
        <v>0.813</v>
      </c>
      <c r="H527" s="19"/>
    </row>
    <row r="528" spans="1:8" ht="15" customHeight="1">
      <c r="A528" s="35"/>
      <c r="B528" s="43"/>
      <c r="D528" s="67" t="s">
        <v>65</v>
      </c>
      <c r="E528" s="68" t="s">
        <v>107</v>
      </c>
      <c r="F528" s="64"/>
      <c r="G528" s="22">
        <v>1.161</v>
      </c>
      <c r="H528" s="19"/>
    </row>
    <row r="529" spans="4:8" ht="15" customHeight="1">
      <c r="D529" s="67" t="s">
        <v>65</v>
      </c>
      <c r="E529" s="68" t="s">
        <v>108</v>
      </c>
      <c r="F529" s="64"/>
      <c r="G529" s="22">
        <v>1.22</v>
      </c>
      <c r="H529" s="19"/>
    </row>
    <row r="530" spans="4:8" ht="15" customHeight="1">
      <c r="D530" s="67" t="s">
        <v>65</v>
      </c>
      <c r="E530" s="68" t="s">
        <v>109</v>
      </c>
      <c r="F530" s="64"/>
      <c r="G530" s="22">
        <v>1.269</v>
      </c>
      <c r="H530" s="19"/>
    </row>
    <row r="531" spans="4:8" ht="15" customHeight="1">
      <c r="D531" s="67" t="s">
        <v>65</v>
      </c>
      <c r="E531" s="68" t="s">
        <v>111</v>
      </c>
      <c r="F531" s="64"/>
      <c r="G531" s="22">
        <v>1.389</v>
      </c>
      <c r="H531" s="19"/>
    </row>
    <row r="532" spans="4:8" ht="15" customHeight="1">
      <c r="D532" s="67"/>
      <c r="E532" s="68"/>
      <c r="F532" s="58"/>
      <c r="G532" s="22"/>
      <c r="H532" s="19"/>
    </row>
    <row r="533" spans="1:8" ht="15" customHeight="1">
      <c r="A533" s="24" t="s">
        <v>283</v>
      </c>
      <c r="B533" s="26"/>
      <c r="C533" s="25"/>
      <c r="D533" s="67"/>
      <c r="E533" s="68"/>
      <c r="F533" s="58"/>
      <c r="G533" s="22"/>
      <c r="H533" s="19"/>
    </row>
    <row r="534" spans="2:8" ht="15" customHeight="1">
      <c r="B534" s="23" t="s">
        <v>284</v>
      </c>
      <c r="D534" s="67" t="s">
        <v>106</v>
      </c>
      <c r="E534" s="68" t="s">
        <v>18</v>
      </c>
      <c r="F534" s="64"/>
      <c r="G534" s="22">
        <v>0.746</v>
      </c>
      <c r="H534" s="19"/>
    </row>
    <row r="535" spans="4:8" ht="15" customHeight="1">
      <c r="D535" s="67" t="s">
        <v>106</v>
      </c>
      <c r="E535" s="68" t="s">
        <v>21</v>
      </c>
      <c r="F535" s="64"/>
      <c r="G535" s="22">
        <v>0.806</v>
      </c>
      <c r="H535" s="19"/>
    </row>
    <row r="536" spans="2:8" ht="15" customHeight="1">
      <c r="B536" s="23"/>
      <c r="D536" s="67" t="s">
        <v>106</v>
      </c>
      <c r="E536" s="68" t="s">
        <v>107</v>
      </c>
      <c r="F536" s="64"/>
      <c r="G536" s="22">
        <v>0.925</v>
      </c>
      <c r="H536" s="19"/>
    </row>
    <row r="537" spans="2:8" ht="15" customHeight="1">
      <c r="B537" s="23"/>
      <c r="D537" s="67"/>
      <c r="E537" s="68"/>
      <c r="F537" s="58"/>
      <c r="G537" s="22"/>
      <c r="H537" s="19"/>
    </row>
    <row r="538" spans="1:8" ht="15" customHeight="1">
      <c r="A538" s="24" t="s">
        <v>285</v>
      </c>
      <c r="B538" s="26"/>
      <c r="C538" s="25"/>
      <c r="D538" s="67"/>
      <c r="E538" s="68"/>
      <c r="F538" s="58"/>
      <c r="G538" s="22">
        <f>(I538*0.05)+I538</f>
        <v>0</v>
      </c>
      <c r="H538" s="19"/>
    </row>
    <row r="539" spans="2:8" ht="15" customHeight="1">
      <c r="B539" s="23" t="s">
        <v>286</v>
      </c>
      <c r="D539" s="67" t="s">
        <v>106</v>
      </c>
      <c r="E539" s="68" t="s">
        <v>18</v>
      </c>
      <c r="F539" s="64"/>
      <c r="G539" s="22">
        <v>0.576</v>
      </c>
      <c r="H539" s="19"/>
    </row>
    <row r="540" spans="2:8" ht="15" customHeight="1">
      <c r="B540" s="23"/>
      <c r="D540" s="67" t="s">
        <v>106</v>
      </c>
      <c r="E540" s="68" t="s">
        <v>21</v>
      </c>
      <c r="F540" s="64"/>
      <c r="G540" s="22">
        <v>0.668</v>
      </c>
      <c r="H540" s="19"/>
    </row>
    <row r="541" spans="2:8" ht="15" customHeight="1">
      <c r="B541" s="23"/>
      <c r="D541" s="67" t="s">
        <v>106</v>
      </c>
      <c r="E541" s="68" t="s">
        <v>107</v>
      </c>
      <c r="F541" s="64"/>
      <c r="G541" s="22">
        <v>0.774</v>
      </c>
      <c r="H541" s="19"/>
    </row>
    <row r="542" spans="4:8" ht="15" customHeight="1">
      <c r="D542" s="67" t="s">
        <v>106</v>
      </c>
      <c r="E542" s="68" t="s">
        <v>108</v>
      </c>
      <c r="F542" s="64"/>
      <c r="G542" s="22">
        <v>0.884</v>
      </c>
      <c r="H542" s="19"/>
    </row>
    <row r="543" spans="4:8" ht="15" customHeight="1">
      <c r="D543" s="67" t="s">
        <v>17</v>
      </c>
      <c r="E543" s="68" t="s">
        <v>107</v>
      </c>
      <c r="F543" s="64"/>
      <c r="G543" s="22">
        <v>1.371</v>
      </c>
      <c r="H543" s="19"/>
    </row>
    <row r="544" spans="4:8" ht="15" customHeight="1">
      <c r="D544" s="67"/>
      <c r="E544" s="68"/>
      <c r="F544" s="58"/>
      <c r="G544" s="22">
        <f>(I544*0.05)+I544</f>
        <v>0</v>
      </c>
      <c r="H544" s="19"/>
    </row>
    <row r="545" spans="1:8" ht="15" customHeight="1">
      <c r="A545" s="26" t="s">
        <v>287</v>
      </c>
      <c r="B545" s="25"/>
      <c r="C545" s="25"/>
      <c r="D545" s="67"/>
      <c r="E545" s="68"/>
      <c r="F545" s="58"/>
      <c r="G545" s="22">
        <f>(I545*0.05)+I545</f>
        <v>0</v>
      </c>
      <c r="H545" s="19"/>
    </row>
    <row r="546" spans="2:8" ht="15" customHeight="1">
      <c r="B546" s="23" t="s">
        <v>288</v>
      </c>
      <c r="D546" s="67" t="s">
        <v>221</v>
      </c>
      <c r="E546" s="68" t="s">
        <v>15</v>
      </c>
      <c r="F546" s="64"/>
      <c r="G546" s="22">
        <v>0.966</v>
      </c>
      <c r="H546" s="19"/>
    </row>
    <row r="547" spans="4:8" ht="15" customHeight="1">
      <c r="D547" s="67"/>
      <c r="E547" s="68"/>
      <c r="F547" s="58"/>
      <c r="G547" s="22">
        <f>(I547*0.05)+I547</f>
        <v>0</v>
      </c>
      <c r="H547" s="19"/>
    </row>
    <row r="548" spans="1:8" ht="15" customHeight="1">
      <c r="A548" s="24" t="s">
        <v>289</v>
      </c>
      <c r="B548" s="25"/>
      <c r="C548" s="25"/>
      <c r="D548" s="67"/>
      <c r="E548" s="68"/>
      <c r="F548" s="58"/>
      <c r="G548" s="22">
        <f>(I548*0.05)+I548</f>
        <v>0</v>
      </c>
      <c r="H548" s="19"/>
    </row>
    <row r="549" spans="2:8" ht="15" customHeight="1">
      <c r="B549" s="23" t="s">
        <v>290</v>
      </c>
      <c r="D549" s="67" t="s">
        <v>291</v>
      </c>
      <c r="E549" s="68" t="s">
        <v>292</v>
      </c>
      <c r="F549" s="64"/>
      <c r="G549" s="22">
        <v>0.548</v>
      </c>
      <c r="H549" s="19"/>
    </row>
    <row r="550" spans="2:8" ht="15" customHeight="1">
      <c r="B550" s="23" t="s">
        <v>293</v>
      </c>
      <c r="D550" s="67" t="s">
        <v>291</v>
      </c>
      <c r="E550" s="68" t="s">
        <v>241</v>
      </c>
      <c r="F550" s="64"/>
      <c r="G550" s="22">
        <v>0.698</v>
      </c>
      <c r="H550" s="19"/>
    </row>
    <row r="551" spans="2:8" ht="15" customHeight="1">
      <c r="B551" s="23" t="s">
        <v>294</v>
      </c>
      <c r="D551" s="67" t="s">
        <v>17</v>
      </c>
      <c r="E551" s="68" t="s">
        <v>137</v>
      </c>
      <c r="F551" s="64"/>
      <c r="G551" s="22">
        <v>1.048</v>
      </c>
      <c r="H551" s="19"/>
    </row>
    <row r="552" spans="2:8" ht="15" customHeight="1">
      <c r="B552" s="23" t="s">
        <v>295</v>
      </c>
      <c r="D552" s="67"/>
      <c r="E552" s="68"/>
      <c r="F552" s="58"/>
      <c r="G552" s="22">
        <f>(I552*0.05)+I552</f>
        <v>0</v>
      </c>
      <c r="H552" s="19"/>
    </row>
    <row r="553" spans="2:8" ht="15" customHeight="1">
      <c r="B553" s="23"/>
      <c r="D553" s="67"/>
      <c r="E553" s="68"/>
      <c r="F553" s="58"/>
      <c r="G553" s="22">
        <f>(I553*0.05)+I553</f>
        <v>0</v>
      </c>
      <c r="H553" s="19"/>
    </row>
    <row r="554" spans="1:8" ht="15" customHeight="1">
      <c r="A554" s="24" t="s">
        <v>296</v>
      </c>
      <c r="B554" s="26"/>
      <c r="C554" s="25"/>
      <c r="D554" s="67"/>
      <c r="E554" s="68"/>
      <c r="F554" s="58"/>
      <c r="G554" s="22">
        <f>(I554*0.05)+I554</f>
        <v>0</v>
      </c>
      <c r="H554" s="19"/>
    </row>
    <row r="555" spans="2:8" ht="15" customHeight="1">
      <c r="B555" s="23" t="s">
        <v>297</v>
      </c>
      <c r="D555" s="67" t="s">
        <v>106</v>
      </c>
      <c r="E555" s="68" t="s">
        <v>18</v>
      </c>
      <c r="F555" s="64"/>
      <c r="G555" s="22">
        <v>0.623</v>
      </c>
      <c r="H555" s="19"/>
    </row>
    <row r="556" spans="2:8" ht="15" customHeight="1">
      <c r="B556" s="23"/>
      <c r="D556" s="67" t="s">
        <v>106</v>
      </c>
      <c r="E556" s="68" t="s">
        <v>21</v>
      </c>
      <c r="F556" s="64"/>
      <c r="G556" s="22">
        <v>0.657</v>
      </c>
      <c r="H556" s="19"/>
    </row>
    <row r="557" spans="2:8" ht="15" customHeight="1">
      <c r="B557" s="23"/>
      <c r="D557" s="67" t="s">
        <v>106</v>
      </c>
      <c r="E557" s="68" t="s">
        <v>107</v>
      </c>
      <c r="F557" s="64"/>
      <c r="G557" s="22">
        <v>0.718</v>
      </c>
      <c r="H557" s="19"/>
    </row>
    <row r="558" spans="2:8" ht="15" customHeight="1">
      <c r="B558" s="23"/>
      <c r="D558" s="67" t="s">
        <v>17</v>
      </c>
      <c r="E558" s="68" t="s">
        <v>107</v>
      </c>
      <c r="F558" s="64"/>
      <c r="G558" s="22">
        <v>0.957</v>
      </c>
      <c r="H558" s="19"/>
    </row>
    <row r="559" spans="2:8" ht="15" customHeight="1">
      <c r="B559" s="23"/>
      <c r="D559" s="67" t="s">
        <v>177</v>
      </c>
      <c r="E559" s="68" t="s">
        <v>107</v>
      </c>
      <c r="F559" s="64"/>
      <c r="G559" s="22">
        <v>1.436</v>
      </c>
      <c r="H559" s="19"/>
    </row>
    <row r="560" spans="2:8" ht="15" customHeight="1">
      <c r="B560" s="23"/>
      <c r="D560" s="67"/>
      <c r="E560" s="68"/>
      <c r="F560" s="58"/>
      <c r="G560" s="22">
        <f>(I560*0.05)+I560</f>
        <v>0</v>
      </c>
      <c r="H560" s="19"/>
    </row>
    <row r="561" spans="1:8" ht="15" customHeight="1">
      <c r="A561" s="24" t="s">
        <v>298</v>
      </c>
      <c r="B561" s="26"/>
      <c r="C561" s="25"/>
      <c r="D561" s="67"/>
      <c r="E561" s="68"/>
      <c r="F561" s="58"/>
      <c r="G561" s="22">
        <f>(I561*0.05)+I561</f>
        <v>0</v>
      </c>
      <c r="H561" s="19"/>
    </row>
    <row r="562" spans="2:8" ht="15" customHeight="1">
      <c r="B562" s="23" t="s">
        <v>299</v>
      </c>
      <c r="D562" s="67" t="s">
        <v>106</v>
      </c>
      <c r="E562" s="68" t="s">
        <v>18</v>
      </c>
      <c r="F562" s="64"/>
      <c r="G562" s="22">
        <v>0.514</v>
      </c>
      <c r="H562" s="19"/>
    </row>
    <row r="563" spans="2:8" ht="15" customHeight="1">
      <c r="B563" s="23"/>
      <c r="D563" s="67" t="s">
        <v>106</v>
      </c>
      <c r="E563" s="68" t="s">
        <v>21</v>
      </c>
      <c r="F563" s="64"/>
      <c r="G563" s="22">
        <v>0.616</v>
      </c>
      <c r="H563" s="19"/>
    </row>
    <row r="564" spans="2:8" ht="15" customHeight="1">
      <c r="B564" s="23"/>
      <c r="D564" s="67" t="s">
        <v>106</v>
      </c>
      <c r="E564" s="68" t="s">
        <v>107</v>
      </c>
      <c r="F564" s="64"/>
      <c r="G564" s="22">
        <v>0.729</v>
      </c>
      <c r="H564" s="19"/>
    </row>
    <row r="565" spans="2:8" ht="15" customHeight="1">
      <c r="B565" s="23"/>
      <c r="D565" s="67" t="s">
        <v>17</v>
      </c>
      <c r="E565" s="68" t="s">
        <v>21</v>
      </c>
      <c r="F565" s="64"/>
      <c r="G565" s="22">
        <v>0.88</v>
      </c>
      <c r="H565" s="19"/>
    </row>
    <row r="566" spans="2:8" ht="15" customHeight="1">
      <c r="B566" s="23"/>
      <c r="D566" s="67" t="s">
        <v>17</v>
      </c>
      <c r="E566" s="68" t="s">
        <v>107</v>
      </c>
      <c r="F566" s="64"/>
      <c r="G566" s="22">
        <v>0.914</v>
      </c>
      <c r="H566" s="19"/>
    </row>
    <row r="567" spans="2:8" ht="15" customHeight="1">
      <c r="B567" s="23"/>
      <c r="C567" s="34"/>
      <c r="D567" s="67" t="s">
        <v>27</v>
      </c>
      <c r="E567" s="68" t="s">
        <v>108</v>
      </c>
      <c r="F567" s="64"/>
      <c r="G567" s="22">
        <v>1.599</v>
      </c>
      <c r="H567" s="19"/>
    </row>
    <row r="568" spans="1:8" ht="15" customHeight="1">
      <c r="A568" s="35"/>
      <c r="B568"/>
      <c r="C568" s="34"/>
      <c r="D568" s="67"/>
      <c r="E568" s="68"/>
      <c r="F568" s="58"/>
      <c r="G568" s="22">
        <f>(I568*0.05)+I568</f>
        <v>0</v>
      </c>
      <c r="H568" s="19"/>
    </row>
    <row r="569" spans="1:8" ht="15" customHeight="1">
      <c r="A569" s="35"/>
      <c r="B569" s="33" t="s">
        <v>300</v>
      </c>
      <c r="C569" s="34"/>
      <c r="D569" s="74" t="s">
        <v>184</v>
      </c>
      <c r="E569" s="75" t="s">
        <v>18</v>
      </c>
      <c r="F569" s="64"/>
      <c r="G569" s="22">
        <v>0.433</v>
      </c>
      <c r="H569" s="19"/>
    </row>
    <row r="570" spans="1:8" ht="15" customHeight="1">
      <c r="A570" s="35"/>
      <c r="B570" s="33"/>
      <c r="D570" s="74" t="s">
        <v>17</v>
      </c>
      <c r="E570" s="75" t="s">
        <v>190</v>
      </c>
      <c r="F570" s="64"/>
      <c r="G570" s="22">
        <v>0.605</v>
      </c>
      <c r="H570" s="19"/>
    </row>
    <row r="571" spans="2:8" ht="15" customHeight="1">
      <c r="B571" s="23"/>
      <c r="D571" s="67" t="s">
        <v>17</v>
      </c>
      <c r="E571" s="75" t="s">
        <v>113</v>
      </c>
      <c r="F571" s="64"/>
      <c r="G571" s="22">
        <v>0.708</v>
      </c>
      <c r="H571" s="19"/>
    </row>
    <row r="572" spans="2:8" ht="15" customHeight="1">
      <c r="B572" s="23"/>
      <c r="D572" s="67" t="s">
        <v>17</v>
      </c>
      <c r="E572" s="68" t="s">
        <v>107</v>
      </c>
      <c r="F572" s="64"/>
      <c r="G572" s="22">
        <v>1.028</v>
      </c>
      <c r="H572" s="19"/>
    </row>
    <row r="573" spans="2:8" ht="15" customHeight="1">
      <c r="B573" s="23"/>
      <c r="D573" s="67" t="s">
        <v>27</v>
      </c>
      <c r="E573" s="68" t="s">
        <v>108</v>
      </c>
      <c r="F573" s="64"/>
      <c r="G573" s="22">
        <v>1.578</v>
      </c>
      <c r="H573" s="19"/>
    </row>
    <row r="574" spans="2:8" ht="15" customHeight="1">
      <c r="B574" s="23"/>
      <c r="D574" s="67" t="s">
        <v>27</v>
      </c>
      <c r="E574" s="68" t="s">
        <v>109</v>
      </c>
      <c r="F574" s="64"/>
      <c r="G574" s="22">
        <v>1.677</v>
      </c>
      <c r="H574" s="19"/>
    </row>
    <row r="575" spans="2:8" ht="15" customHeight="1">
      <c r="B575" s="23"/>
      <c r="D575" s="67"/>
      <c r="E575" s="68"/>
      <c r="F575" s="58"/>
      <c r="G575" s="22">
        <f>(I575*0.05)+I575</f>
        <v>0</v>
      </c>
      <c r="H575" s="19"/>
    </row>
    <row r="576" spans="1:8" ht="15" customHeight="1">
      <c r="A576" s="24" t="s">
        <v>301</v>
      </c>
      <c r="B576" s="26"/>
      <c r="C576" s="25"/>
      <c r="D576" s="67"/>
      <c r="E576" s="68"/>
      <c r="F576" s="58"/>
      <c r="G576" s="22">
        <f>(I576*0.05)+I576</f>
        <v>0</v>
      </c>
      <c r="H576" s="19"/>
    </row>
    <row r="577" spans="2:8" ht="15" customHeight="1">
      <c r="B577" s="23" t="s">
        <v>302</v>
      </c>
      <c r="D577" s="67" t="s">
        <v>14</v>
      </c>
      <c r="E577" s="68" t="s">
        <v>18</v>
      </c>
      <c r="F577" s="64"/>
      <c r="G577" s="22">
        <v>0.905</v>
      </c>
      <c r="H577" s="19"/>
    </row>
    <row r="578" spans="2:8" ht="15" customHeight="1">
      <c r="B578" s="23"/>
      <c r="D578" s="67" t="s">
        <v>17</v>
      </c>
      <c r="E578" s="68" t="s">
        <v>21</v>
      </c>
      <c r="F578" s="64"/>
      <c r="G578" s="22">
        <v>1.562</v>
      </c>
      <c r="H578" s="19"/>
    </row>
    <row r="579" spans="2:8" ht="15" customHeight="1">
      <c r="B579" s="23"/>
      <c r="D579" s="67" t="s">
        <v>27</v>
      </c>
      <c r="E579" s="68" t="s">
        <v>107</v>
      </c>
      <c r="F579" s="64"/>
      <c r="G579" s="22">
        <v>1.731</v>
      </c>
      <c r="H579" s="19"/>
    </row>
    <row r="580" spans="2:8" ht="15" customHeight="1">
      <c r="B580" s="23"/>
      <c r="D580" s="67" t="s">
        <v>27</v>
      </c>
      <c r="E580" s="68" t="s">
        <v>108</v>
      </c>
      <c r="F580" s="64"/>
      <c r="G580" s="22">
        <v>1.927</v>
      </c>
      <c r="H580" s="19"/>
    </row>
    <row r="581" spans="2:8" ht="15" customHeight="1">
      <c r="B581" s="7"/>
      <c r="D581" s="67"/>
      <c r="E581" s="68"/>
      <c r="F581" s="58"/>
      <c r="G581" s="22">
        <f>(I581*0.05)+I581</f>
        <v>0</v>
      </c>
      <c r="H581" s="19"/>
    </row>
    <row r="582" spans="1:8" ht="15" customHeight="1">
      <c r="A582" s="23"/>
      <c r="B582" s="23" t="s">
        <v>303</v>
      </c>
      <c r="D582" s="67" t="s">
        <v>106</v>
      </c>
      <c r="E582" s="68" t="s">
        <v>18</v>
      </c>
      <c r="F582" s="64"/>
      <c r="G582" s="22">
        <v>0.495</v>
      </c>
      <c r="H582" s="19"/>
    </row>
    <row r="583" spans="1:8" ht="15" customHeight="1">
      <c r="A583" s="23"/>
      <c r="B583" s="23"/>
      <c r="D583" s="67" t="s">
        <v>106</v>
      </c>
      <c r="E583" s="68" t="s">
        <v>21</v>
      </c>
      <c r="F583" s="64"/>
      <c r="G583" s="22">
        <v>0.576</v>
      </c>
      <c r="H583" s="19"/>
    </row>
    <row r="584" spans="1:8" ht="15" customHeight="1">
      <c r="A584" s="23"/>
      <c r="B584" s="23"/>
      <c r="D584" s="67" t="s">
        <v>17</v>
      </c>
      <c r="E584" s="68" t="s">
        <v>139</v>
      </c>
      <c r="F584" s="64"/>
      <c r="G584" s="22">
        <v>0.634</v>
      </c>
      <c r="H584" s="19"/>
    </row>
    <row r="585" spans="1:8" ht="15" customHeight="1">
      <c r="A585" s="23"/>
      <c r="B585" s="23"/>
      <c r="D585" s="67" t="s">
        <v>17</v>
      </c>
      <c r="E585" s="68" t="s">
        <v>113</v>
      </c>
      <c r="F585" s="64"/>
      <c r="G585" s="22">
        <v>0.737</v>
      </c>
      <c r="H585" s="19"/>
    </row>
    <row r="586" spans="1:8" ht="15" customHeight="1">
      <c r="A586" s="23"/>
      <c r="B586" s="23"/>
      <c r="D586" s="67" t="s">
        <v>17</v>
      </c>
      <c r="E586" s="68" t="s">
        <v>107</v>
      </c>
      <c r="F586" s="64"/>
      <c r="G586" s="22"/>
      <c r="H586" s="19"/>
    </row>
    <row r="587" spans="1:8" ht="15" customHeight="1">
      <c r="A587" s="23"/>
      <c r="B587" s="23"/>
      <c r="D587" s="67"/>
      <c r="E587" s="68"/>
      <c r="F587" s="58"/>
      <c r="G587" s="22"/>
      <c r="H587" s="19"/>
    </row>
    <row r="588" spans="2:8" ht="15" customHeight="1">
      <c r="B588" s="23" t="s">
        <v>304</v>
      </c>
      <c r="D588" s="67" t="s">
        <v>14</v>
      </c>
      <c r="E588" s="68" t="s">
        <v>18</v>
      </c>
      <c r="F588" s="64"/>
      <c r="G588" s="22">
        <v>0.406</v>
      </c>
      <c r="H588" s="19"/>
    </row>
    <row r="589" spans="2:8" ht="15" customHeight="1">
      <c r="B589" s="23"/>
      <c r="D589" s="67" t="s">
        <v>14</v>
      </c>
      <c r="E589" s="68" t="s">
        <v>21</v>
      </c>
      <c r="F589" s="64"/>
      <c r="G589" s="22">
        <v>0.492</v>
      </c>
      <c r="H589" s="19"/>
    </row>
    <row r="590" spans="2:8" ht="15" customHeight="1">
      <c r="B590" s="23"/>
      <c r="D590" s="67" t="s">
        <v>14</v>
      </c>
      <c r="E590" s="66" t="s">
        <v>107</v>
      </c>
      <c r="F590" s="64"/>
      <c r="G590" s="22">
        <v>0.571</v>
      </c>
      <c r="H590" s="19"/>
    </row>
    <row r="591" spans="2:8" ht="15" customHeight="1">
      <c r="B591" s="23"/>
      <c r="D591" s="67" t="s">
        <v>17</v>
      </c>
      <c r="E591" s="68" t="s">
        <v>21</v>
      </c>
      <c r="F591" s="64"/>
      <c r="G591" s="22">
        <v>0.857</v>
      </c>
      <c r="H591" s="19"/>
    </row>
    <row r="592" spans="2:8" ht="15" customHeight="1">
      <c r="B592" s="23"/>
      <c r="D592" s="67" t="s">
        <v>17</v>
      </c>
      <c r="E592" s="68" t="s">
        <v>107</v>
      </c>
      <c r="F592" s="64"/>
      <c r="G592" s="22">
        <v>0.935</v>
      </c>
      <c r="H592" s="19"/>
    </row>
    <row r="593" spans="2:8" ht="15" customHeight="1">
      <c r="B593" s="23"/>
      <c r="D593" s="67" t="s">
        <v>177</v>
      </c>
      <c r="E593" s="68" t="s">
        <v>108</v>
      </c>
      <c r="F593" s="64"/>
      <c r="G593" s="22">
        <v>1.201</v>
      </c>
      <c r="H593" s="19"/>
    </row>
    <row r="594" spans="2:8" ht="15" customHeight="1">
      <c r="B594" s="1"/>
      <c r="C594" s="23"/>
      <c r="D594" s="67"/>
      <c r="E594" s="66"/>
      <c r="F594" s="57"/>
      <c r="G594" s="22">
        <f>(I594*0.05)+I594</f>
        <v>0</v>
      </c>
      <c r="H594" s="19"/>
    </row>
    <row r="595" spans="2:8" ht="15" customHeight="1">
      <c r="B595" s="23" t="s">
        <v>305</v>
      </c>
      <c r="D595" s="67" t="s">
        <v>14</v>
      </c>
      <c r="E595" s="68" t="s">
        <v>18</v>
      </c>
      <c r="F595" s="64"/>
      <c r="G595" s="22">
        <v>0.456</v>
      </c>
      <c r="H595" s="19"/>
    </row>
    <row r="596" spans="4:8" ht="15" customHeight="1">
      <c r="D596" s="67" t="s">
        <v>14</v>
      </c>
      <c r="E596" s="68" t="s">
        <v>21</v>
      </c>
      <c r="F596" s="64"/>
      <c r="G596" s="22">
        <v>0.512</v>
      </c>
      <c r="H596" s="19"/>
    </row>
    <row r="597" spans="4:8" ht="15" customHeight="1">
      <c r="D597" s="67" t="s">
        <v>306</v>
      </c>
      <c r="E597" s="68" t="s">
        <v>107</v>
      </c>
      <c r="F597" s="64"/>
      <c r="G597" s="22"/>
      <c r="H597" s="19"/>
    </row>
    <row r="598" spans="4:8" ht="15" customHeight="1">
      <c r="D598" s="67" t="s">
        <v>17</v>
      </c>
      <c r="E598" s="66" t="s">
        <v>21</v>
      </c>
      <c r="F598" s="64"/>
      <c r="G598" s="22">
        <v>0.857</v>
      </c>
      <c r="H598" s="19"/>
    </row>
    <row r="599" spans="2:8" ht="15" customHeight="1">
      <c r="B599" s="1"/>
      <c r="D599" s="67" t="s">
        <v>17</v>
      </c>
      <c r="E599" s="66" t="s">
        <v>162</v>
      </c>
      <c r="F599" s="64"/>
      <c r="G599" s="22">
        <v>0.935</v>
      </c>
      <c r="H599" s="19"/>
    </row>
    <row r="600" spans="4:8" ht="15" customHeight="1">
      <c r="D600" s="67" t="s">
        <v>149</v>
      </c>
      <c r="E600" s="66" t="s">
        <v>108</v>
      </c>
      <c r="F600" s="64"/>
      <c r="G600" s="22">
        <v>1.201</v>
      </c>
      <c r="H600" s="19"/>
    </row>
    <row r="601" spans="4:8" ht="15" customHeight="1">
      <c r="D601" s="67"/>
      <c r="E601" s="66"/>
      <c r="F601" s="57"/>
      <c r="G601" s="22">
        <f>(I601*0.05)+I601</f>
        <v>0</v>
      </c>
      <c r="H601" s="19"/>
    </row>
    <row r="602" spans="1:8" ht="15" customHeight="1">
      <c r="A602" s="24" t="s">
        <v>307</v>
      </c>
      <c r="B602" s="42"/>
      <c r="C602" s="41"/>
      <c r="D602" s="67"/>
      <c r="E602" s="66"/>
      <c r="F602" s="57"/>
      <c r="G602" s="22">
        <f>(I602*0.05)+I602</f>
        <v>0</v>
      </c>
      <c r="H602" s="19"/>
    </row>
    <row r="603" spans="2:8" ht="15" customHeight="1">
      <c r="B603" s="23" t="s">
        <v>308</v>
      </c>
      <c r="D603" s="67" t="s">
        <v>106</v>
      </c>
      <c r="E603" s="68" t="s">
        <v>18</v>
      </c>
      <c r="F603" s="64"/>
      <c r="G603" s="22">
        <v>0.685</v>
      </c>
      <c r="H603" s="19"/>
    </row>
    <row r="604" spans="4:8" ht="15" customHeight="1">
      <c r="D604" s="67" t="s">
        <v>106</v>
      </c>
      <c r="E604" s="68" t="s">
        <v>21</v>
      </c>
      <c r="F604" s="64"/>
      <c r="G604" s="22">
        <v>0.787</v>
      </c>
      <c r="H604" s="19"/>
    </row>
    <row r="605" spans="1:8" ht="15" customHeight="1">
      <c r="A605" s="2"/>
      <c r="B605" s="23"/>
      <c r="D605" s="67" t="s">
        <v>106</v>
      </c>
      <c r="E605" s="68" t="s">
        <v>107</v>
      </c>
      <c r="F605" s="64"/>
      <c r="G605" s="22">
        <v>0.903</v>
      </c>
      <c r="H605" s="19"/>
    </row>
    <row r="606" spans="1:8" ht="15" customHeight="1">
      <c r="A606" s="2"/>
      <c r="B606" s="23"/>
      <c r="D606" s="67" t="s">
        <v>106</v>
      </c>
      <c r="E606" s="68" t="s">
        <v>108</v>
      </c>
      <c r="F606" s="64"/>
      <c r="G606" s="22">
        <v>1.164</v>
      </c>
      <c r="H606" s="19"/>
    </row>
    <row r="607" spans="1:8" ht="15" customHeight="1">
      <c r="A607" s="2"/>
      <c r="B607" s="23"/>
      <c r="D607" s="67" t="s">
        <v>106</v>
      </c>
      <c r="E607" s="68" t="s">
        <v>109</v>
      </c>
      <c r="F607" s="64"/>
      <c r="G607" s="22">
        <v>1.392</v>
      </c>
      <c r="H607" s="19"/>
    </row>
    <row r="608" spans="1:8" ht="15" customHeight="1">
      <c r="A608" s="2"/>
      <c r="B608" s="23"/>
      <c r="C608" s="23"/>
      <c r="D608" s="67"/>
      <c r="E608" s="68"/>
      <c r="F608" s="58"/>
      <c r="G608" s="22">
        <f>(I608*0.05)+I608</f>
        <v>0</v>
      </c>
      <c r="H608" s="19"/>
    </row>
    <row r="609" spans="1:8" ht="15" customHeight="1">
      <c r="A609" s="24" t="s">
        <v>309</v>
      </c>
      <c r="B609" s="25"/>
      <c r="C609" s="25"/>
      <c r="D609" s="67"/>
      <c r="E609" s="68"/>
      <c r="F609" s="58"/>
      <c r="G609" s="22">
        <f>(I609*0.05)+I609</f>
        <v>0</v>
      </c>
      <c r="H609" s="19"/>
    </row>
    <row r="610" spans="2:8" ht="15" customHeight="1">
      <c r="B610" s="23" t="s">
        <v>310</v>
      </c>
      <c r="D610" s="67" t="s">
        <v>106</v>
      </c>
      <c r="E610" s="68" t="s">
        <v>18</v>
      </c>
      <c r="F610" s="64"/>
      <c r="G610" s="22"/>
      <c r="H610" s="19"/>
    </row>
    <row r="611" spans="4:8" ht="15" customHeight="1">
      <c r="D611" s="67" t="s">
        <v>106</v>
      </c>
      <c r="E611" s="68" t="s">
        <v>21</v>
      </c>
      <c r="F611" s="64"/>
      <c r="G611" s="22"/>
      <c r="H611" s="19"/>
    </row>
    <row r="612" spans="2:8" ht="15" customHeight="1">
      <c r="B612" s="23"/>
      <c r="D612" s="67" t="s">
        <v>106</v>
      </c>
      <c r="E612" s="68" t="s">
        <v>107</v>
      </c>
      <c r="F612" s="64"/>
      <c r="G612" s="22"/>
      <c r="H612" s="19"/>
    </row>
    <row r="613" spans="2:8" ht="15" customHeight="1">
      <c r="B613" s="23"/>
      <c r="D613" s="67"/>
      <c r="E613" s="68"/>
      <c r="F613" s="58"/>
      <c r="G613" s="22">
        <f>(I613*0.05)+I613</f>
        <v>0</v>
      </c>
      <c r="H613" s="19"/>
    </row>
    <row r="614" spans="1:8" ht="15" customHeight="1">
      <c r="A614" s="39" t="s">
        <v>311</v>
      </c>
      <c r="B614" s="26"/>
      <c r="C614" s="25"/>
      <c r="D614" s="67"/>
      <c r="E614" s="68"/>
      <c r="F614" s="58"/>
      <c r="G614" s="22">
        <f>(I614*0.05)+I614</f>
        <v>0</v>
      </c>
      <c r="H614" s="19"/>
    </row>
    <row r="615" spans="1:8" ht="15" customHeight="1">
      <c r="A615" s="35"/>
      <c r="B615" s="23" t="s">
        <v>312</v>
      </c>
      <c r="D615" s="67" t="s">
        <v>14</v>
      </c>
      <c r="E615" s="68" t="s">
        <v>15</v>
      </c>
      <c r="F615" s="64"/>
      <c r="G615" s="22">
        <v>0.559</v>
      </c>
      <c r="H615" s="19"/>
    </row>
    <row r="616" spans="1:8" ht="15" customHeight="1">
      <c r="A616" s="35"/>
      <c r="B616" s="23"/>
      <c r="D616" s="67" t="s">
        <v>17</v>
      </c>
      <c r="E616" s="68" t="s">
        <v>21</v>
      </c>
      <c r="F616" s="64"/>
      <c r="G616" s="22">
        <v>0.787</v>
      </c>
      <c r="H616" s="19"/>
    </row>
    <row r="617" spans="1:8" ht="15" customHeight="1">
      <c r="A617" s="35"/>
      <c r="B617" s="23"/>
      <c r="D617" s="67"/>
      <c r="E617" s="68"/>
      <c r="F617" s="58"/>
      <c r="G617" s="22">
        <f>(I617*0.05)+I617</f>
        <v>0</v>
      </c>
      <c r="H617" s="19"/>
    </row>
    <row r="618" spans="1:8" ht="15" customHeight="1">
      <c r="A618" s="35"/>
      <c r="B618" s="23" t="s">
        <v>313</v>
      </c>
      <c r="D618" s="67" t="s">
        <v>14</v>
      </c>
      <c r="E618" s="68" t="s">
        <v>15</v>
      </c>
      <c r="F618" s="64"/>
      <c r="G618" s="22">
        <v>0.559</v>
      </c>
      <c r="H618" s="19"/>
    </row>
    <row r="619" spans="1:8" ht="15" customHeight="1">
      <c r="A619" s="35"/>
      <c r="B619" s="23" t="s">
        <v>314</v>
      </c>
      <c r="D619" s="67"/>
      <c r="E619" s="68"/>
      <c r="F619" s="58"/>
      <c r="G619" s="22">
        <f>(I619*0.05)+I619</f>
        <v>0</v>
      </c>
      <c r="H619" s="19"/>
    </row>
    <row r="620" spans="1:8" ht="15" customHeight="1">
      <c r="A620" s="35"/>
      <c r="B620" s="23"/>
      <c r="C620" s="34"/>
      <c r="D620" s="67"/>
      <c r="E620" s="68"/>
      <c r="F620" s="58"/>
      <c r="G620" s="22">
        <f>(I620*0.05)+I620</f>
        <v>0</v>
      </c>
      <c r="H620" s="19"/>
    </row>
    <row r="621" spans="2:8" ht="15" customHeight="1">
      <c r="B621" s="33" t="s">
        <v>315</v>
      </c>
      <c r="C621" s="34"/>
      <c r="D621" s="74" t="s">
        <v>14</v>
      </c>
      <c r="E621" s="75" t="s">
        <v>15</v>
      </c>
      <c r="F621" s="64"/>
      <c r="G621" s="22">
        <v>0.484</v>
      </c>
      <c r="H621" s="19"/>
    </row>
    <row r="622" spans="2:8" ht="15" customHeight="1">
      <c r="B622" s="33"/>
      <c r="C622" s="34"/>
      <c r="D622" s="74" t="s">
        <v>17</v>
      </c>
      <c r="E622" s="75" t="s">
        <v>18</v>
      </c>
      <c r="F622" s="64"/>
      <c r="G622" s="22">
        <v>0.8</v>
      </c>
      <c r="H622" s="19"/>
    </row>
    <row r="623" spans="2:8" ht="15" customHeight="1">
      <c r="B623" s="33"/>
      <c r="C623" s="34"/>
      <c r="D623" s="74" t="s">
        <v>177</v>
      </c>
      <c r="E623" s="75" t="s">
        <v>316</v>
      </c>
      <c r="F623" s="64"/>
      <c r="G623" s="22">
        <v>1.291</v>
      </c>
      <c r="H623" s="19"/>
    </row>
    <row r="624" spans="2:8" ht="15" customHeight="1">
      <c r="B624" s="33"/>
      <c r="C624" s="34"/>
      <c r="D624" s="67"/>
      <c r="E624" s="68"/>
      <c r="F624" s="58"/>
      <c r="G624" s="22">
        <f>(I624*0.05)+I624</f>
        <v>0</v>
      </c>
      <c r="H624" s="19"/>
    </row>
    <row r="625" spans="2:8" ht="15" customHeight="1">
      <c r="B625" s="33" t="s">
        <v>317</v>
      </c>
      <c r="C625" s="34"/>
      <c r="D625" s="74" t="s">
        <v>14</v>
      </c>
      <c r="E625" s="75" t="s">
        <v>15</v>
      </c>
      <c r="F625" s="64"/>
      <c r="G625" s="22">
        <v>0.472</v>
      </c>
      <c r="H625" s="19"/>
    </row>
    <row r="626" spans="2:8" ht="15" customHeight="1">
      <c r="B626" s="33" t="s">
        <v>318</v>
      </c>
      <c r="C626" s="34"/>
      <c r="D626" s="74" t="s">
        <v>177</v>
      </c>
      <c r="E626" s="75" t="s">
        <v>169</v>
      </c>
      <c r="F626" s="64"/>
      <c r="G626" s="22">
        <v>1.028</v>
      </c>
      <c r="H626" s="19"/>
    </row>
    <row r="627" spans="2:8" ht="15" customHeight="1">
      <c r="B627" s="33" t="s">
        <v>319</v>
      </c>
      <c r="C627" s="34"/>
      <c r="D627" s="67"/>
      <c r="E627" s="68"/>
      <c r="F627" s="58"/>
      <c r="G627" s="22">
        <f>(I627*0.05)+I627</f>
        <v>0</v>
      </c>
      <c r="H627" s="19"/>
    </row>
    <row r="628" spans="2:8" ht="15" customHeight="1">
      <c r="B628" s="33"/>
      <c r="C628" s="34"/>
      <c r="D628" s="67"/>
      <c r="E628" s="68"/>
      <c r="F628" s="58"/>
      <c r="G628" s="22">
        <f>(I628*0.05)+I628</f>
        <v>0</v>
      </c>
      <c r="H628" s="19"/>
    </row>
    <row r="629" spans="2:8" ht="15" customHeight="1">
      <c r="B629" s="23" t="s">
        <v>320</v>
      </c>
      <c r="D629" s="67" t="s">
        <v>106</v>
      </c>
      <c r="E629" s="68" t="s">
        <v>18</v>
      </c>
      <c r="F629" s="64"/>
      <c r="G629" s="22">
        <v>0.574</v>
      </c>
      <c r="H629" s="19"/>
    </row>
    <row r="630" spans="2:8" ht="15" customHeight="1">
      <c r="B630" s="23" t="s">
        <v>321</v>
      </c>
      <c r="C630" s="34"/>
      <c r="D630" s="67" t="s">
        <v>106</v>
      </c>
      <c r="E630" s="68" t="s">
        <v>21</v>
      </c>
      <c r="F630" s="64"/>
      <c r="G630" s="22">
        <v>0.729</v>
      </c>
      <c r="H630" s="19"/>
    </row>
    <row r="631" spans="2:8" ht="15" customHeight="1">
      <c r="B631" s="33"/>
      <c r="C631" s="34"/>
      <c r="D631" s="74"/>
      <c r="E631" s="75"/>
      <c r="F631" s="61"/>
      <c r="G631" s="22">
        <f>(I631*0.05)+I631</f>
        <v>0</v>
      </c>
      <c r="H631" s="19"/>
    </row>
    <row r="632" spans="1:8" ht="15" customHeight="1">
      <c r="A632" s="24" t="s">
        <v>322</v>
      </c>
      <c r="B632" s="42"/>
      <c r="C632" s="25"/>
      <c r="D632" s="74"/>
      <c r="E632" s="75"/>
      <c r="F632" s="61"/>
      <c r="G632" s="22">
        <f>(I632*0.05)+I632</f>
        <v>0</v>
      </c>
      <c r="H632" s="19"/>
    </row>
    <row r="633" spans="2:8" ht="15" customHeight="1">
      <c r="B633" s="23" t="s">
        <v>279</v>
      </c>
      <c r="D633" s="67" t="s">
        <v>106</v>
      </c>
      <c r="E633" s="68" t="s">
        <v>18</v>
      </c>
      <c r="F633" s="64"/>
      <c r="G633" s="22">
        <v>0.549</v>
      </c>
      <c r="H633" s="19"/>
    </row>
    <row r="634" spans="2:8" ht="15" customHeight="1">
      <c r="B634" s="23"/>
      <c r="D634" s="67" t="s">
        <v>106</v>
      </c>
      <c r="E634" s="68" t="s">
        <v>21</v>
      </c>
      <c r="F634" s="64"/>
      <c r="G634" s="22">
        <v>0.63</v>
      </c>
      <c r="H634" s="19"/>
    </row>
    <row r="635" spans="2:8" ht="15" customHeight="1">
      <c r="B635" s="23"/>
      <c r="D635" s="74" t="s">
        <v>17</v>
      </c>
      <c r="E635" s="75" t="s">
        <v>18</v>
      </c>
      <c r="F635" s="64"/>
      <c r="G635" s="22">
        <v>1.501</v>
      </c>
      <c r="H635" s="19"/>
    </row>
    <row r="636" spans="2:8" ht="15" customHeight="1">
      <c r="B636" s="23"/>
      <c r="D636" s="74" t="s">
        <v>177</v>
      </c>
      <c r="E636" s="75" t="s">
        <v>21</v>
      </c>
      <c r="F636" s="64"/>
      <c r="G636" s="22">
        <v>1.508</v>
      </c>
      <c r="H636" s="19"/>
    </row>
    <row r="637" spans="2:8" ht="15" customHeight="1">
      <c r="B637" s="23"/>
      <c r="D637" s="74"/>
      <c r="E637" s="75"/>
      <c r="F637" s="61"/>
      <c r="G637" s="22">
        <f>(I637*0.05)+I637</f>
        <v>0</v>
      </c>
      <c r="H637" s="19"/>
    </row>
    <row r="638" spans="1:8" ht="15" customHeight="1">
      <c r="A638" s="24" t="s">
        <v>323</v>
      </c>
      <c r="B638" s="26"/>
      <c r="C638" s="25"/>
      <c r="D638" s="67"/>
      <c r="E638" s="68"/>
      <c r="F638" s="58"/>
      <c r="G638" s="22">
        <f>(I638*0.05)+I638</f>
        <v>0</v>
      </c>
      <c r="H638" s="19"/>
    </row>
    <row r="639" spans="2:8" ht="15" customHeight="1">
      <c r="B639" s="23" t="s">
        <v>324</v>
      </c>
      <c r="D639" s="74" t="s">
        <v>62</v>
      </c>
      <c r="E639" s="75" t="s">
        <v>325</v>
      </c>
      <c r="F639" s="64"/>
      <c r="G639" s="22">
        <v>0.3</v>
      </c>
      <c r="H639" s="19"/>
    </row>
    <row r="640" spans="2:8" ht="15" customHeight="1">
      <c r="B640" s="23"/>
      <c r="D640" s="74" t="s">
        <v>62</v>
      </c>
      <c r="E640" s="75" t="s">
        <v>117</v>
      </c>
      <c r="F640" s="64"/>
      <c r="G640" s="22">
        <v>0.347</v>
      </c>
      <c r="H640" s="19"/>
    </row>
    <row r="641" spans="2:8" ht="15" customHeight="1">
      <c r="B641" s="23"/>
      <c r="D641" s="74" t="s">
        <v>62</v>
      </c>
      <c r="E641" s="75" t="s">
        <v>107</v>
      </c>
      <c r="F641" s="64"/>
      <c r="G641" s="22">
        <v>0.395</v>
      </c>
      <c r="H641" s="19"/>
    </row>
    <row r="642" spans="2:8" ht="15" customHeight="1">
      <c r="B642" s="23"/>
      <c r="D642" s="74"/>
      <c r="E642" s="75"/>
      <c r="F642" s="61"/>
      <c r="G642" s="22">
        <f>(I642*0.05)+I642</f>
        <v>0</v>
      </c>
      <c r="H642" s="19"/>
    </row>
    <row r="643" spans="1:8" ht="15" customHeight="1">
      <c r="A643" s="24" t="s">
        <v>326</v>
      </c>
      <c r="B643" s="26"/>
      <c r="C643" s="25"/>
      <c r="D643" s="67"/>
      <c r="E643" s="68"/>
      <c r="F643" s="58"/>
      <c r="G643" s="22">
        <f>(I643*0.05)+I643</f>
        <v>0</v>
      </c>
      <c r="H643" s="19"/>
    </row>
    <row r="644" spans="2:8" ht="15" customHeight="1">
      <c r="B644" s="23" t="s">
        <v>327</v>
      </c>
      <c r="D644" s="67" t="s">
        <v>106</v>
      </c>
      <c r="E644" s="68" t="s">
        <v>18</v>
      </c>
      <c r="F644" s="64"/>
      <c r="G644" s="22">
        <v>1.975</v>
      </c>
      <c r="H644" s="19"/>
    </row>
    <row r="645" spans="2:8" ht="15" customHeight="1">
      <c r="B645" s="23"/>
      <c r="D645" s="67" t="s">
        <v>106</v>
      </c>
      <c r="E645" s="68" t="s">
        <v>21</v>
      </c>
      <c r="F645" s="64"/>
      <c r="G645" s="22">
        <v>2.16</v>
      </c>
      <c r="H645" s="19"/>
    </row>
    <row r="646" spans="2:8" ht="15" customHeight="1">
      <c r="B646" s="23"/>
      <c r="D646" s="67" t="s">
        <v>106</v>
      </c>
      <c r="E646" s="68" t="s">
        <v>107</v>
      </c>
      <c r="F646" s="64"/>
      <c r="G646" s="22">
        <v>2.869</v>
      </c>
      <c r="H646" s="19"/>
    </row>
    <row r="647" spans="2:8" ht="15" customHeight="1">
      <c r="B647" s="23"/>
      <c r="D647" s="67" t="s">
        <v>106</v>
      </c>
      <c r="E647" s="68" t="s">
        <v>108</v>
      </c>
      <c r="F647" s="64"/>
      <c r="G647" s="22">
        <v>3.176</v>
      </c>
      <c r="H647" s="19"/>
    </row>
    <row r="648" spans="2:8" ht="15" customHeight="1">
      <c r="B648" s="23"/>
      <c r="D648" s="67"/>
      <c r="E648" s="68"/>
      <c r="F648" s="58"/>
      <c r="G648" s="22">
        <f>(I648*0.05)+I648</f>
        <v>0</v>
      </c>
      <c r="H648" s="19"/>
    </row>
    <row r="649" spans="1:8" ht="15" customHeight="1">
      <c r="A649" s="24" t="s">
        <v>328</v>
      </c>
      <c r="B649" s="26"/>
      <c r="C649" s="25"/>
      <c r="D649" s="67"/>
      <c r="E649" s="68"/>
      <c r="F649" s="58"/>
      <c r="G649" s="22">
        <f>(I649*0.05)+I649</f>
        <v>0</v>
      </c>
      <c r="H649" s="19"/>
    </row>
    <row r="650" spans="2:8" ht="15" customHeight="1">
      <c r="B650" s="33" t="s">
        <v>180</v>
      </c>
      <c r="C650" s="34"/>
      <c r="D650" s="67" t="s">
        <v>106</v>
      </c>
      <c r="E650" s="68" t="s">
        <v>21</v>
      </c>
      <c r="F650" s="64"/>
      <c r="G650" s="22">
        <v>0.515</v>
      </c>
      <c r="H650" s="19"/>
    </row>
    <row r="651" spans="1:8" ht="15" customHeight="1">
      <c r="A651" s="35"/>
      <c r="B651" s="33"/>
      <c r="C651" s="34"/>
      <c r="D651" s="74" t="s">
        <v>106</v>
      </c>
      <c r="E651" s="75" t="s">
        <v>107</v>
      </c>
      <c r="F651" s="64"/>
      <c r="G651" s="22">
        <v>0.623</v>
      </c>
      <c r="H651" s="19"/>
    </row>
    <row r="652" spans="1:8" ht="15" customHeight="1">
      <c r="A652" s="35"/>
      <c r="C652" s="34"/>
      <c r="D652" s="74" t="s">
        <v>106</v>
      </c>
      <c r="E652" s="75" t="s">
        <v>108</v>
      </c>
      <c r="F652" s="64"/>
      <c r="G652" s="22">
        <v>0.683</v>
      </c>
      <c r="H652" s="19"/>
    </row>
    <row r="653" spans="1:8" ht="15" customHeight="1">
      <c r="A653" s="35"/>
      <c r="C653" s="34"/>
      <c r="D653" s="74"/>
      <c r="E653" s="75"/>
      <c r="F653" s="61"/>
      <c r="G653" s="22">
        <f>(I653*0.05)+I653</f>
        <v>0</v>
      </c>
      <c r="H653" s="19"/>
    </row>
    <row r="654" spans="1:8" ht="15" customHeight="1">
      <c r="A654" s="39" t="s">
        <v>329</v>
      </c>
      <c r="B654" s="25"/>
      <c r="C654" s="41"/>
      <c r="D654" s="74"/>
      <c r="E654" s="75"/>
      <c r="F654" s="61"/>
      <c r="G654" s="22">
        <f>(I654*0.05)+I654</f>
        <v>0</v>
      </c>
      <c r="H654" s="19"/>
    </row>
    <row r="655" spans="2:8" ht="15" customHeight="1">
      <c r="B655" s="23" t="s">
        <v>330</v>
      </c>
      <c r="C655" s="34"/>
      <c r="D655" s="74" t="s">
        <v>106</v>
      </c>
      <c r="E655" s="75" t="s">
        <v>18</v>
      </c>
      <c r="F655" s="64"/>
      <c r="G655" s="22">
        <v>0.468</v>
      </c>
      <c r="H655" s="19"/>
    </row>
    <row r="656" spans="1:8" ht="15" customHeight="1">
      <c r="A656" s="35"/>
      <c r="C656" s="34"/>
      <c r="D656" s="74" t="s">
        <v>106</v>
      </c>
      <c r="E656" s="75" t="s">
        <v>21</v>
      </c>
      <c r="F656" s="64"/>
      <c r="G656" s="22">
        <v>0.628</v>
      </c>
      <c r="H656" s="19"/>
    </row>
    <row r="657" spans="1:8" ht="15" customHeight="1">
      <c r="A657" s="35"/>
      <c r="C657" s="34"/>
      <c r="D657" s="74" t="s">
        <v>106</v>
      </c>
      <c r="E657" s="75" t="s">
        <v>107</v>
      </c>
      <c r="F657" s="64"/>
      <c r="G657" s="22">
        <v>0.73</v>
      </c>
      <c r="H657" s="19"/>
    </row>
    <row r="658" spans="1:8" ht="15" customHeight="1">
      <c r="A658" s="35"/>
      <c r="C658" s="34"/>
      <c r="D658" s="74"/>
      <c r="E658" s="75"/>
      <c r="F658" s="61"/>
      <c r="G658" s="22">
        <f>(I658*0.05)+I658</f>
        <v>0</v>
      </c>
      <c r="H658" s="19"/>
    </row>
    <row r="659" spans="1:8" ht="15" customHeight="1">
      <c r="A659" s="39" t="s">
        <v>331</v>
      </c>
      <c r="B659" s="25"/>
      <c r="C659" s="41"/>
      <c r="D659" s="74"/>
      <c r="E659" s="75"/>
      <c r="F659" s="61"/>
      <c r="G659" s="22">
        <f>(I659*0.05)+I659</f>
        <v>0</v>
      </c>
      <c r="H659" s="19"/>
    </row>
    <row r="660" spans="2:8" ht="15" customHeight="1">
      <c r="B660" s="23" t="s">
        <v>332</v>
      </c>
      <c r="C660" s="34"/>
      <c r="D660" s="74" t="s">
        <v>106</v>
      </c>
      <c r="E660" s="75" t="s">
        <v>107</v>
      </c>
      <c r="F660" s="64"/>
      <c r="G660" s="22">
        <v>0.993</v>
      </c>
      <c r="H660" s="19"/>
    </row>
    <row r="661" spans="1:8" ht="15" customHeight="1">
      <c r="A661" s="35"/>
      <c r="C661" s="34"/>
      <c r="D661" s="74" t="s">
        <v>106</v>
      </c>
      <c r="E661" s="75" t="s">
        <v>108</v>
      </c>
      <c r="F661" s="64"/>
      <c r="G661" s="22">
        <v>1.041</v>
      </c>
      <c r="H661" s="19"/>
    </row>
    <row r="662" spans="1:8" ht="15" customHeight="1">
      <c r="A662" s="35"/>
      <c r="C662" s="34"/>
      <c r="D662" s="74"/>
      <c r="E662" s="75"/>
      <c r="F662" s="61"/>
      <c r="G662" s="22">
        <f>(I662*0.05)+I662</f>
        <v>0</v>
      </c>
      <c r="H662" s="19"/>
    </row>
    <row r="663" spans="1:8" ht="15" customHeight="1">
      <c r="A663" s="39" t="s">
        <v>333</v>
      </c>
      <c r="B663" s="25"/>
      <c r="C663" s="41"/>
      <c r="D663" s="74"/>
      <c r="E663" s="75"/>
      <c r="F663" s="61"/>
      <c r="G663" s="22">
        <f>(I663*0.05)+I663</f>
        <v>0</v>
      </c>
      <c r="H663" s="19"/>
    </row>
    <row r="664" spans="2:8" ht="15" customHeight="1">
      <c r="B664" s="23" t="s">
        <v>334</v>
      </c>
      <c r="C664" s="34"/>
      <c r="D664" s="74" t="s">
        <v>14</v>
      </c>
      <c r="E664" s="75" t="s">
        <v>224</v>
      </c>
      <c r="F664" s="64"/>
      <c r="G664" s="22">
        <v>0.689</v>
      </c>
      <c r="H664" s="19"/>
    </row>
    <row r="665" spans="2:8" ht="15" customHeight="1">
      <c r="B665" s="23" t="s">
        <v>335</v>
      </c>
      <c r="C665" s="34"/>
      <c r="D665" s="74" t="s">
        <v>17</v>
      </c>
      <c r="E665" s="75" t="s">
        <v>107</v>
      </c>
      <c r="F665" s="64"/>
      <c r="G665" s="22">
        <v>1.078</v>
      </c>
      <c r="H665" s="19"/>
    </row>
    <row r="666" spans="2:8" ht="15" customHeight="1">
      <c r="B666" s="23" t="s">
        <v>336</v>
      </c>
      <c r="C666" s="34"/>
      <c r="D666" s="74" t="s">
        <v>177</v>
      </c>
      <c r="E666" s="75" t="s">
        <v>337</v>
      </c>
      <c r="F666" s="64"/>
      <c r="G666" s="22">
        <v>1.314</v>
      </c>
      <c r="H666" s="19"/>
    </row>
    <row r="667" spans="2:8" ht="15" customHeight="1">
      <c r="B667" s="23" t="s">
        <v>338</v>
      </c>
      <c r="C667" s="34"/>
      <c r="D667" s="74"/>
      <c r="E667" s="75"/>
      <c r="F667" s="61"/>
      <c r="G667" s="22">
        <f>(I667*0.05)+I667</f>
        <v>0</v>
      </c>
      <c r="H667" s="19"/>
    </row>
    <row r="668" spans="1:8" ht="15" customHeight="1">
      <c r="A668" s="35"/>
      <c r="B668" s="23" t="s">
        <v>339</v>
      </c>
      <c r="C668" s="34"/>
      <c r="D668" s="74"/>
      <c r="E668" s="75"/>
      <c r="F668" s="61"/>
      <c r="G668" s="22">
        <f>(I668*0.05)+I668</f>
        <v>0</v>
      </c>
      <c r="H668" s="19"/>
    </row>
    <row r="669" spans="1:8" ht="15" customHeight="1">
      <c r="A669" s="35"/>
      <c r="B669" s="23" t="s">
        <v>340</v>
      </c>
      <c r="C669" s="34"/>
      <c r="D669" s="74"/>
      <c r="E669" s="75"/>
      <c r="F669" s="61"/>
      <c r="G669" s="22">
        <f>(I669*0.05)+I669</f>
        <v>0</v>
      </c>
      <c r="H669" s="19"/>
    </row>
    <row r="670" spans="1:8" ht="15" customHeight="1">
      <c r="A670" s="35"/>
      <c r="B670" s="23"/>
      <c r="C670" s="34"/>
      <c r="D670" s="74"/>
      <c r="E670" s="75"/>
      <c r="F670" s="61"/>
      <c r="G670" s="22"/>
      <c r="H670" s="19"/>
    </row>
    <row r="671" spans="1:8" ht="15" customHeight="1">
      <c r="A671" s="44" t="s">
        <v>341</v>
      </c>
      <c r="B671" s="20"/>
      <c r="C671" s="21"/>
      <c r="D671" s="74"/>
      <c r="E671" s="75"/>
      <c r="F671" s="61"/>
      <c r="G671" s="22">
        <f>(I671*0.05)+I671</f>
        <v>0</v>
      </c>
      <c r="H671" s="19"/>
    </row>
    <row r="672" spans="1:8" ht="15" customHeight="1">
      <c r="A672" s="35"/>
      <c r="B672" s="23" t="s">
        <v>342</v>
      </c>
      <c r="D672" s="74" t="s">
        <v>221</v>
      </c>
      <c r="E672" s="75" t="s">
        <v>33</v>
      </c>
      <c r="F672" s="64"/>
      <c r="G672" s="22">
        <v>0.983</v>
      </c>
      <c r="H672" s="19"/>
    </row>
    <row r="673" spans="1:8" ht="15" customHeight="1">
      <c r="A673" s="35"/>
      <c r="B673" s="23"/>
      <c r="D673" s="74"/>
      <c r="E673" s="75"/>
      <c r="F673" s="61"/>
      <c r="G673" s="22">
        <f>(I673*0.05)+I673</f>
        <v>0</v>
      </c>
      <c r="H673" s="19"/>
    </row>
    <row r="674" spans="1:8" ht="15" customHeight="1">
      <c r="A674" s="35"/>
      <c r="B674" s="23"/>
      <c r="D674" s="74"/>
      <c r="E674" s="75"/>
      <c r="F674" s="61"/>
      <c r="G674" s="22">
        <f>(I674*0.05)+I674</f>
        <v>0</v>
      </c>
      <c r="H674" s="19"/>
    </row>
    <row r="675" spans="1:8" ht="15" customHeight="1">
      <c r="A675" s="24" t="s">
        <v>343</v>
      </c>
      <c r="B675" s="26"/>
      <c r="C675" s="25"/>
      <c r="D675" s="67"/>
      <c r="E675" s="68"/>
      <c r="F675" s="58"/>
      <c r="G675" s="22">
        <f>(I675*0.05)+I675</f>
        <v>0</v>
      </c>
      <c r="H675" s="19"/>
    </row>
    <row r="676" spans="2:8" ht="15" customHeight="1">
      <c r="B676" s="23" t="s">
        <v>344</v>
      </c>
      <c r="D676" s="67" t="s">
        <v>14</v>
      </c>
      <c r="E676" s="68" t="s">
        <v>232</v>
      </c>
      <c r="F676" s="64"/>
      <c r="G676" s="22">
        <v>1.22</v>
      </c>
      <c r="H676" s="19"/>
    </row>
    <row r="677" spans="2:8" ht="15" customHeight="1">
      <c r="B677" s="23"/>
      <c r="D677" s="67" t="s">
        <v>14</v>
      </c>
      <c r="E677" s="68" t="s">
        <v>109</v>
      </c>
      <c r="F677" s="64"/>
      <c r="G677" s="22">
        <v>1.782</v>
      </c>
      <c r="H677" s="19"/>
    </row>
    <row r="678" spans="2:7" ht="15" customHeight="1">
      <c r="B678" s="23"/>
      <c r="D678" s="67"/>
      <c r="E678" s="68"/>
      <c r="F678" s="58"/>
      <c r="G678" s="22">
        <f>(I678*0.05)+I678</f>
        <v>0</v>
      </c>
    </row>
    <row r="679" spans="1:8" ht="15" customHeight="1">
      <c r="A679" s="24" t="s">
        <v>345</v>
      </c>
      <c r="B679" s="26"/>
      <c r="C679" s="25"/>
      <c r="D679" s="67"/>
      <c r="E679" s="68"/>
      <c r="F679" s="58"/>
      <c r="G679" s="22">
        <f>(I679*0.05)+I679</f>
        <v>0</v>
      </c>
      <c r="H679" s="19"/>
    </row>
    <row r="680" spans="2:8" ht="15" customHeight="1">
      <c r="B680" s="23" t="s">
        <v>180</v>
      </c>
      <c r="D680" s="67"/>
      <c r="E680" s="68"/>
      <c r="F680" s="58"/>
      <c r="G680" s="22">
        <f>(I680*0.05)+I680</f>
        <v>0</v>
      </c>
      <c r="H680" s="19"/>
    </row>
    <row r="681" spans="2:8" ht="15" customHeight="1">
      <c r="B681" s="23" t="s">
        <v>346</v>
      </c>
      <c r="D681" s="67"/>
      <c r="E681" s="68"/>
      <c r="F681" s="58"/>
      <c r="G681" s="22">
        <f>(I681*0.05)+I681</f>
        <v>0</v>
      </c>
      <c r="H681" s="19"/>
    </row>
    <row r="682" spans="2:8" ht="15" customHeight="1">
      <c r="B682" s="33" t="s">
        <v>347</v>
      </c>
      <c r="D682" s="67" t="s">
        <v>14</v>
      </c>
      <c r="E682" s="68" t="s">
        <v>21</v>
      </c>
      <c r="F682" s="64"/>
      <c r="G682" s="22">
        <v>0.428</v>
      </c>
      <c r="H682" s="19"/>
    </row>
    <row r="683" spans="2:8" ht="15" customHeight="1">
      <c r="B683" s="33" t="s">
        <v>348</v>
      </c>
      <c r="D683" s="67" t="s">
        <v>14</v>
      </c>
      <c r="E683" s="68" t="s">
        <v>107</v>
      </c>
      <c r="F683" s="64"/>
      <c r="G683" s="22">
        <v>0.468</v>
      </c>
      <c r="H683" s="19"/>
    </row>
    <row r="684" spans="2:8" ht="15" customHeight="1">
      <c r="B684" s="33" t="s">
        <v>349</v>
      </c>
      <c r="D684" s="67" t="s">
        <v>14</v>
      </c>
      <c r="E684" s="68" t="s">
        <v>108</v>
      </c>
      <c r="F684" s="64"/>
      <c r="G684" s="22">
        <v>0.481</v>
      </c>
      <c r="H684" s="19"/>
    </row>
    <row r="685" spans="2:8" ht="15" customHeight="1">
      <c r="B685" s="33" t="s">
        <v>350</v>
      </c>
      <c r="D685" s="67" t="s">
        <v>14</v>
      </c>
      <c r="E685" s="66" t="s">
        <v>351</v>
      </c>
      <c r="F685" s="64"/>
      <c r="G685" s="22">
        <v>0.72</v>
      </c>
      <c r="H685" s="19"/>
    </row>
    <row r="686" spans="2:8" ht="15" customHeight="1">
      <c r="B686" s="23" t="s">
        <v>352</v>
      </c>
      <c r="D686" s="67" t="s">
        <v>110</v>
      </c>
      <c r="E686" s="68" t="s">
        <v>112</v>
      </c>
      <c r="F686" s="64"/>
      <c r="G686" s="22">
        <v>1.246</v>
      </c>
      <c r="H686" s="19"/>
    </row>
    <row r="687" spans="4:8" ht="15" customHeight="1">
      <c r="D687" s="67"/>
      <c r="E687" s="68"/>
      <c r="F687" s="58"/>
      <c r="G687" s="22">
        <f>(I687*0.05)+I687</f>
        <v>0</v>
      </c>
      <c r="H687" s="19"/>
    </row>
    <row r="688" spans="2:8" ht="15" customHeight="1">
      <c r="B688" s="23" t="s">
        <v>353</v>
      </c>
      <c r="D688" s="67" t="s">
        <v>14</v>
      </c>
      <c r="E688" s="68" t="s">
        <v>107</v>
      </c>
      <c r="F688" s="64"/>
      <c r="G688" s="22">
        <v>0.957</v>
      </c>
      <c r="H688" s="19"/>
    </row>
    <row r="689" spans="4:8" ht="15" customHeight="1">
      <c r="D689" s="67" t="s">
        <v>14</v>
      </c>
      <c r="E689" s="68" t="s">
        <v>108</v>
      </c>
      <c r="F689" s="64"/>
      <c r="G689" s="22">
        <v>1.049</v>
      </c>
      <c r="H689" s="19"/>
    </row>
    <row r="690" spans="4:8" ht="15" customHeight="1">
      <c r="D690" s="67" t="s">
        <v>14</v>
      </c>
      <c r="E690" s="68" t="s">
        <v>109</v>
      </c>
      <c r="F690" s="64"/>
      <c r="G690" s="22">
        <v>1.153</v>
      </c>
      <c r="H690" s="19"/>
    </row>
    <row r="691" spans="4:8" ht="15" customHeight="1">
      <c r="D691" s="67"/>
      <c r="E691" s="66"/>
      <c r="F691" s="57"/>
      <c r="G691" s="22">
        <f>(I691*0.05)+I691</f>
        <v>0</v>
      </c>
      <c r="H691" s="19"/>
    </row>
    <row r="692" spans="2:8" ht="15" customHeight="1">
      <c r="B692" s="23" t="s">
        <v>354</v>
      </c>
      <c r="D692" s="67" t="s">
        <v>106</v>
      </c>
      <c r="E692" s="68" t="s">
        <v>21</v>
      </c>
      <c r="F692" s="64"/>
      <c r="G692" s="22">
        <v>1.016</v>
      </c>
      <c r="H692" s="19"/>
    </row>
    <row r="693" spans="4:8" ht="15" customHeight="1">
      <c r="D693" s="67" t="s">
        <v>106</v>
      </c>
      <c r="E693" s="68" t="s">
        <v>107</v>
      </c>
      <c r="F693" s="64"/>
      <c r="G693" s="22">
        <v>1.214</v>
      </c>
      <c r="H693" s="19"/>
    </row>
    <row r="694" spans="2:8" ht="15" customHeight="1">
      <c r="B694" s="23"/>
      <c r="D694" s="67" t="s">
        <v>106</v>
      </c>
      <c r="E694" s="68" t="s">
        <v>108</v>
      </c>
      <c r="F694" s="64"/>
      <c r="G694" s="22">
        <v>1.57</v>
      </c>
      <c r="H694" s="19"/>
    </row>
    <row r="695" spans="2:8" ht="15" customHeight="1">
      <c r="B695" s="23"/>
      <c r="D695" s="67" t="s">
        <v>106</v>
      </c>
      <c r="E695" s="68" t="s">
        <v>351</v>
      </c>
      <c r="F695" s="64"/>
      <c r="G695" s="22">
        <v>1.691</v>
      </c>
      <c r="H695" s="19"/>
    </row>
    <row r="696" spans="1:8" ht="15" customHeight="1">
      <c r="A696" s="39" t="s">
        <v>355</v>
      </c>
      <c r="B696" s="26"/>
      <c r="C696" s="25"/>
      <c r="D696" s="67"/>
      <c r="E696" s="68"/>
      <c r="F696" s="58"/>
      <c r="G696" s="22">
        <f>(I696*0.05)+I696</f>
        <v>0</v>
      </c>
      <c r="H696" s="19"/>
    </row>
    <row r="697" spans="2:8" ht="15" customHeight="1">
      <c r="B697" s="23" t="s">
        <v>356</v>
      </c>
      <c r="D697" s="67" t="s">
        <v>14</v>
      </c>
      <c r="E697" s="68" t="s">
        <v>15</v>
      </c>
      <c r="F697" s="64"/>
      <c r="G697" s="22">
        <v>0.742</v>
      </c>
      <c r="H697" s="19"/>
    </row>
    <row r="698" spans="2:8" ht="15" customHeight="1">
      <c r="B698" s="23" t="s">
        <v>357</v>
      </c>
      <c r="D698" s="74" t="s">
        <v>17</v>
      </c>
      <c r="E698" s="75" t="s">
        <v>18</v>
      </c>
      <c r="F698" s="64"/>
      <c r="G698" s="22">
        <v>0.854</v>
      </c>
      <c r="H698" s="19"/>
    </row>
    <row r="699" spans="2:8" ht="15" customHeight="1">
      <c r="B699" s="23" t="s">
        <v>358</v>
      </c>
      <c r="D699" s="74"/>
      <c r="E699" s="75"/>
      <c r="F699" s="61"/>
      <c r="G699" s="22">
        <f>(I699*0.1)+I699</f>
        <v>0</v>
      </c>
      <c r="H699" s="19"/>
    </row>
    <row r="700" spans="2:8" ht="15" customHeight="1">
      <c r="B700" s="23" t="s">
        <v>359</v>
      </c>
      <c r="D700" s="74"/>
      <c r="E700" s="75"/>
      <c r="F700" s="61"/>
      <c r="G700" s="22">
        <f>(I700*0.1)+I700</f>
        <v>0</v>
      </c>
      <c r="H700" s="19"/>
    </row>
    <row r="701" spans="2:8" ht="15" customHeight="1">
      <c r="B701" s="23"/>
      <c r="D701" s="67"/>
      <c r="E701" s="68"/>
      <c r="F701" s="58"/>
      <c r="G701" s="22">
        <f>(I701*0.1)+I701</f>
        <v>0</v>
      </c>
      <c r="H701" s="19"/>
    </row>
    <row r="702" spans="1:8" ht="15" customHeight="1">
      <c r="A702" s="24" t="s">
        <v>360</v>
      </c>
      <c r="B702" s="26"/>
      <c r="C702" s="25"/>
      <c r="D702" s="67"/>
      <c r="E702" s="68"/>
      <c r="F702" s="58"/>
      <c r="G702" s="22">
        <f>(I702*0.1)+I702</f>
        <v>0</v>
      </c>
      <c r="H702" s="19"/>
    </row>
    <row r="703" spans="2:8" ht="15" customHeight="1">
      <c r="B703" s="23" t="s">
        <v>361</v>
      </c>
      <c r="D703" s="67" t="s">
        <v>62</v>
      </c>
      <c r="E703" s="68" t="s">
        <v>325</v>
      </c>
      <c r="F703" s="64"/>
      <c r="G703" s="22">
        <v>0.406</v>
      </c>
      <c r="H703" s="19"/>
    </row>
    <row r="704" spans="2:8" ht="15" customHeight="1">
      <c r="B704" s="23"/>
      <c r="D704" s="67" t="s">
        <v>62</v>
      </c>
      <c r="E704" s="68" t="s">
        <v>117</v>
      </c>
      <c r="F704" s="64"/>
      <c r="G704" s="22">
        <v>0.467</v>
      </c>
      <c r="H704" s="19"/>
    </row>
    <row r="705" spans="2:8" ht="15" customHeight="1">
      <c r="B705" s="23"/>
      <c r="D705" s="67" t="s">
        <v>62</v>
      </c>
      <c r="E705" s="68" t="s">
        <v>107</v>
      </c>
      <c r="F705" s="64"/>
      <c r="G705" s="22">
        <v>0.515</v>
      </c>
      <c r="H705" s="19"/>
    </row>
    <row r="706" spans="2:8" ht="15" customHeight="1">
      <c r="B706" s="23"/>
      <c r="D706" s="67" t="s">
        <v>62</v>
      </c>
      <c r="E706" s="68" t="s">
        <v>108</v>
      </c>
      <c r="F706" s="64"/>
      <c r="G706" s="22">
        <v>0.586</v>
      </c>
      <c r="H706" s="19"/>
    </row>
    <row r="707" spans="2:8" ht="15" customHeight="1">
      <c r="B707" s="23"/>
      <c r="D707" s="67" t="s">
        <v>62</v>
      </c>
      <c r="E707" s="68" t="s">
        <v>109</v>
      </c>
      <c r="F707" s="64"/>
      <c r="G707" s="22">
        <v>0.695</v>
      </c>
      <c r="H707" s="19"/>
    </row>
    <row r="708" spans="2:8" ht="15" customHeight="1">
      <c r="B708" s="23"/>
      <c r="D708" s="67" t="s">
        <v>110</v>
      </c>
      <c r="E708" s="68" t="s">
        <v>111</v>
      </c>
      <c r="F708" s="64"/>
      <c r="G708" s="22">
        <v>0.891</v>
      </c>
      <c r="H708" s="19"/>
    </row>
    <row r="709" spans="2:8" ht="15" customHeight="1">
      <c r="B709" s="23"/>
      <c r="D709" s="67" t="s">
        <v>110</v>
      </c>
      <c r="E709" s="68" t="s">
        <v>362</v>
      </c>
      <c r="F709" s="64"/>
      <c r="G709" s="22">
        <v>2.141</v>
      </c>
      <c r="H709" s="19"/>
    </row>
    <row r="710" spans="2:8" ht="15" customHeight="1">
      <c r="B710" s="23"/>
      <c r="D710" s="67"/>
      <c r="E710" s="68"/>
      <c r="F710" s="58"/>
      <c r="G710" s="22">
        <f>(I710*0.05)+I710</f>
        <v>0</v>
      </c>
      <c r="H710" s="19"/>
    </row>
    <row r="711" spans="2:8" ht="15" customHeight="1">
      <c r="B711" s="23" t="s">
        <v>363</v>
      </c>
      <c r="D711" s="67" t="s">
        <v>62</v>
      </c>
      <c r="E711" s="68" t="s">
        <v>325</v>
      </c>
      <c r="F711" s="64"/>
      <c r="G711" s="22">
        <v>0.31</v>
      </c>
      <c r="H711" s="19"/>
    </row>
    <row r="712" spans="2:8" ht="15" customHeight="1">
      <c r="B712" s="23"/>
      <c r="D712" s="67" t="s">
        <v>62</v>
      </c>
      <c r="E712" s="68" t="s">
        <v>117</v>
      </c>
      <c r="F712" s="64"/>
      <c r="G712" s="22">
        <v>0.366</v>
      </c>
      <c r="H712" s="19"/>
    </row>
    <row r="713" spans="2:8" ht="15" customHeight="1">
      <c r="B713" s="23"/>
      <c r="D713" s="67" t="s">
        <v>62</v>
      </c>
      <c r="E713" s="68" t="s">
        <v>107</v>
      </c>
      <c r="F713" s="64"/>
      <c r="G713" s="22">
        <v>0.388</v>
      </c>
      <c r="H713" s="19"/>
    </row>
    <row r="714" spans="2:8" ht="15" customHeight="1">
      <c r="B714" s="23"/>
      <c r="D714" s="67" t="s">
        <v>62</v>
      </c>
      <c r="E714" s="68" t="s">
        <v>108</v>
      </c>
      <c r="F714" s="64"/>
      <c r="G714" s="22">
        <v>0.411</v>
      </c>
      <c r="H714" s="19"/>
    </row>
    <row r="715" spans="2:8" ht="15" customHeight="1">
      <c r="B715" s="23"/>
      <c r="D715" s="67" t="s">
        <v>62</v>
      </c>
      <c r="E715" s="68" t="s">
        <v>109</v>
      </c>
      <c r="F715" s="64"/>
      <c r="G715" s="22">
        <v>0.435</v>
      </c>
      <c r="H715" s="19"/>
    </row>
    <row r="716" spans="2:8" ht="15" customHeight="1">
      <c r="B716" s="23"/>
      <c r="D716" s="67" t="s">
        <v>110</v>
      </c>
      <c r="E716" s="68" t="s">
        <v>111</v>
      </c>
      <c r="F716" s="64"/>
      <c r="G716" s="22">
        <v>0.514</v>
      </c>
      <c r="H716" s="19"/>
    </row>
    <row r="717" spans="2:8" ht="15" customHeight="1">
      <c r="B717" s="23"/>
      <c r="D717" s="67"/>
      <c r="E717" s="68"/>
      <c r="F717" s="58"/>
      <c r="G717" s="22">
        <f>(I717*0.05)+I717</f>
        <v>0</v>
      </c>
      <c r="H717" s="19"/>
    </row>
    <row r="718" spans="1:8" ht="15" customHeight="1">
      <c r="A718" s="2"/>
      <c r="B718" s="23" t="s">
        <v>364</v>
      </c>
      <c r="D718" s="67" t="s">
        <v>14</v>
      </c>
      <c r="E718" s="68" t="s">
        <v>137</v>
      </c>
      <c r="F718" s="64"/>
      <c r="G718" s="22">
        <v>0.672</v>
      </c>
      <c r="H718" s="19"/>
    </row>
    <row r="719" spans="2:8" ht="15" customHeight="1">
      <c r="B719" s="33" t="s">
        <v>365</v>
      </c>
      <c r="C719" s="34"/>
      <c r="D719" s="74" t="s">
        <v>14</v>
      </c>
      <c r="E719" s="68" t="s">
        <v>18</v>
      </c>
      <c r="F719" s="64"/>
      <c r="G719" s="22">
        <v>0.8</v>
      </c>
      <c r="H719" s="19"/>
    </row>
    <row r="720" spans="1:8" ht="15" customHeight="1">
      <c r="A720" s="35"/>
      <c r="B720" s="23" t="s">
        <v>366</v>
      </c>
      <c r="C720" s="34"/>
      <c r="D720" s="74" t="s">
        <v>14</v>
      </c>
      <c r="E720" s="68" t="s">
        <v>21</v>
      </c>
      <c r="F720" s="64"/>
      <c r="G720" s="22">
        <v>0.853</v>
      </c>
      <c r="H720" s="19"/>
    </row>
    <row r="721" spans="1:8" ht="15" customHeight="1">
      <c r="A721" s="35"/>
      <c r="B721" s="33"/>
      <c r="C721" s="34"/>
      <c r="D721" s="74" t="s">
        <v>17</v>
      </c>
      <c r="E721" s="68" t="s">
        <v>367</v>
      </c>
      <c r="F721" s="64"/>
      <c r="G721" s="22">
        <v>0.784</v>
      </c>
      <c r="H721" s="19"/>
    </row>
    <row r="722" spans="1:8" ht="15" customHeight="1">
      <c r="A722" s="35"/>
      <c r="B722" s="33"/>
      <c r="C722" s="34"/>
      <c r="D722" s="74" t="s">
        <v>17</v>
      </c>
      <c r="E722" s="75" t="s">
        <v>18</v>
      </c>
      <c r="F722" s="64"/>
      <c r="G722" s="22">
        <v>1.076</v>
      </c>
      <c r="H722" s="19"/>
    </row>
    <row r="723" spans="1:8" ht="15" customHeight="1">
      <c r="A723" s="35"/>
      <c r="B723" s="33"/>
      <c r="C723" s="34"/>
      <c r="D723" s="74" t="s">
        <v>17</v>
      </c>
      <c r="E723" s="76" t="s">
        <v>21</v>
      </c>
      <c r="F723" s="64"/>
      <c r="G723" s="22">
        <v>1.234</v>
      </c>
      <c r="H723" s="19"/>
    </row>
    <row r="724" spans="1:8" ht="15" customHeight="1">
      <c r="A724" s="35"/>
      <c r="B724" s="33"/>
      <c r="C724" s="34"/>
      <c r="D724" s="74" t="s">
        <v>194</v>
      </c>
      <c r="E724" s="76" t="s">
        <v>107</v>
      </c>
      <c r="F724" s="64"/>
      <c r="G724" s="22">
        <v>1.485</v>
      </c>
      <c r="H724" s="19"/>
    </row>
    <row r="725" spans="1:8" ht="15" customHeight="1">
      <c r="A725" s="35"/>
      <c r="B725" s="33"/>
      <c r="C725" s="34"/>
      <c r="D725" s="74" t="s">
        <v>129</v>
      </c>
      <c r="E725" s="76" t="s">
        <v>107</v>
      </c>
      <c r="F725" s="64"/>
      <c r="G725" s="22">
        <v>1.599</v>
      </c>
      <c r="H725" s="19"/>
    </row>
    <row r="726" spans="1:8" ht="15" customHeight="1">
      <c r="A726" s="35"/>
      <c r="B726" s="33"/>
      <c r="C726" s="34"/>
      <c r="D726" s="74"/>
      <c r="E726" s="76"/>
      <c r="F726" s="62"/>
      <c r="G726" s="22">
        <f>(I726*0.05)+I726</f>
        <v>0</v>
      </c>
      <c r="H726" s="19"/>
    </row>
    <row r="727" spans="2:8" ht="15" customHeight="1">
      <c r="B727" s="23" t="s">
        <v>368</v>
      </c>
      <c r="D727" s="67" t="s">
        <v>14</v>
      </c>
      <c r="E727" s="68" t="s">
        <v>137</v>
      </c>
      <c r="F727" s="64"/>
      <c r="G727" s="22">
        <v>0.79</v>
      </c>
      <c r="H727" s="19"/>
    </row>
    <row r="728" spans="2:8" ht="15" customHeight="1">
      <c r="B728" s="23"/>
      <c r="D728" s="67" t="s">
        <v>14</v>
      </c>
      <c r="E728" s="68" t="s">
        <v>18</v>
      </c>
      <c r="F728" s="64"/>
      <c r="G728" s="22">
        <v>0.868</v>
      </c>
      <c r="H728" s="19"/>
    </row>
    <row r="729" spans="2:8" ht="15" customHeight="1">
      <c r="B729" s="23"/>
      <c r="D729" s="67" t="s">
        <v>17</v>
      </c>
      <c r="E729" s="68" t="s">
        <v>190</v>
      </c>
      <c r="F729" s="64"/>
      <c r="G729" s="22">
        <v>0.974</v>
      </c>
      <c r="H729" s="19"/>
    </row>
    <row r="730" spans="2:8" ht="15" customHeight="1">
      <c r="B730" s="23"/>
      <c r="D730" s="67" t="s">
        <v>17</v>
      </c>
      <c r="E730" s="68" t="s">
        <v>21</v>
      </c>
      <c r="F730" s="64"/>
      <c r="G730" s="22">
        <v>1.064</v>
      </c>
      <c r="H730" s="19"/>
    </row>
    <row r="731" spans="2:8" ht="15" customHeight="1">
      <c r="B731" s="23"/>
      <c r="D731" s="67"/>
      <c r="E731" s="68"/>
      <c r="F731" s="58"/>
      <c r="G731" s="22">
        <f>(I731*0.05)+I731</f>
        <v>0</v>
      </c>
      <c r="H731" s="19"/>
    </row>
    <row r="732" spans="2:8" ht="15" customHeight="1">
      <c r="B732" s="23" t="s">
        <v>369</v>
      </c>
      <c r="D732" s="67" t="s">
        <v>14</v>
      </c>
      <c r="E732" s="68" t="s">
        <v>370</v>
      </c>
      <c r="F732" s="64"/>
      <c r="G732" s="22">
        <v>0.887</v>
      </c>
      <c r="H732" s="19"/>
    </row>
    <row r="733" spans="4:8" ht="15" customHeight="1">
      <c r="D733" s="67" t="s">
        <v>14</v>
      </c>
      <c r="E733" s="68" t="s">
        <v>371</v>
      </c>
      <c r="F733" s="64"/>
      <c r="G733" s="22">
        <v>0.938</v>
      </c>
      <c r="H733" s="19"/>
    </row>
    <row r="734" spans="2:8" ht="15" customHeight="1">
      <c r="B734" s="23"/>
      <c r="D734" s="67"/>
      <c r="E734" s="68"/>
      <c r="F734" s="58"/>
      <c r="G734" s="22">
        <f>(I734*0.05)+I734</f>
        <v>0</v>
      </c>
      <c r="H734" s="19"/>
    </row>
    <row r="735" spans="2:8" ht="15" customHeight="1">
      <c r="B735" s="23" t="s">
        <v>372</v>
      </c>
      <c r="D735" s="67" t="s">
        <v>14</v>
      </c>
      <c r="E735" s="68" t="s">
        <v>241</v>
      </c>
      <c r="F735" s="64"/>
      <c r="G735" s="22">
        <v>0.648</v>
      </c>
      <c r="H735" s="19"/>
    </row>
    <row r="736" spans="2:8" ht="15" customHeight="1">
      <c r="B736" s="23"/>
      <c r="D736" s="67" t="s">
        <v>14</v>
      </c>
      <c r="E736" s="68" t="s">
        <v>137</v>
      </c>
      <c r="F736" s="64"/>
      <c r="G736" s="22">
        <v>0.747</v>
      </c>
      <c r="H736" s="19"/>
    </row>
    <row r="737" spans="2:8" ht="15" customHeight="1">
      <c r="B737" s="23"/>
      <c r="D737" s="67" t="s">
        <v>17</v>
      </c>
      <c r="E737" s="68" t="s">
        <v>190</v>
      </c>
      <c r="F737" s="64"/>
      <c r="G737" s="22">
        <v>0.949</v>
      </c>
      <c r="H737" s="19"/>
    </row>
    <row r="738" spans="2:8" ht="15" customHeight="1">
      <c r="B738" s="23"/>
      <c r="D738" s="67"/>
      <c r="E738" s="68"/>
      <c r="F738" s="58"/>
      <c r="G738" s="22">
        <f>I738</f>
        <v>0</v>
      </c>
      <c r="H738" s="19"/>
    </row>
    <row r="739" spans="2:8" ht="15" customHeight="1">
      <c r="B739" s="23" t="s">
        <v>373</v>
      </c>
      <c r="D739" s="67" t="s">
        <v>14</v>
      </c>
      <c r="E739" s="68" t="s">
        <v>18</v>
      </c>
      <c r="F739" s="64"/>
      <c r="G739" s="22">
        <v>0.712</v>
      </c>
      <c r="H739" s="19"/>
    </row>
    <row r="740" spans="2:8" ht="15" customHeight="1">
      <c r="B740" s="23"/>
      <c r="D740" s="67" t="s">
        <v>14</v>
      </c>
      <c r="E740" s="68" t="s">
        <v>21</v>
      </c>
      <c r="F740" s="64"/>
      <c r="G740" s="22">
        <v>0.763</v>
      </c>
      <c r="H740" s="19"/>
    </row>
    <row r="741" spans="2:8" ht="15" customHeight="1">
      <c r="B741" s="23"/>
      <c r="D741" s="67" t="s">
        <v>17</v>
      </c>
      <c r="E741" s="68" t="s">
        <v>21</v>
      </c>
      <c r="F741" s="64"/>
      <c r="G741" s="22">
        <v>1.109</v>
      </c>
      <c r="H741" s="19"/>
    </row>
    <row r="742" spans="2:8" ht="15" customHeight="1">
      <c r="B742" s="23"/>
      <c r="D742" s="67" t="s">
        <v>129</v>
      </c>
      <c r="E742" s="68" t="s">
        <v>21</v>
      </c>
      <c r="F742" s="64"/>
      <c r="G742" s="22">
        <v>1.361</v>
      </c>
      <c r="H742" s="19"/>
    </row>
    <row r="743" spans="2:8" ht="15" customHeight="1">
      <c r="B743" s="23"/>
      <c r="D743" s="67"/>
      <c r="E743" s="68"/>
      <c r="F743" s="58"/>
      <c r="G743" s="22">
        <f>(I743*0.05)+I743</f>
        <v>0</v>
      </c>
      <c r="H743" s="19"/>
    </row>
    <row r="744" spans="2:8" ht="15" customHeight="1">
      <c r="B744" s="23" t="s">
        <v>374</v>
      </c>
      <c r="D744" s="67" t="s">
        <v>221</v>
      </c>
      <c r="E744" s="68" t="s">
        <v>15</v>
      </c>
      <c r="F744" s="64"/>
      <c r="G744" s="22">
        <v>0.983</v>
      </c>
      <c r="H744" s="19"/>
    </row>
    <row r="745" spans="2:8" ht="15" customHeight="1">
      <c r="B745" s="23"/>
      <c r="D745" s="67"/>
      <c r="E745" s="68"/>
      <c r="F745" s="58"/>
      <c r="G745" s="22">
        <f>(I745*0.05)+I745</f>
        <v>0</v>
      </c>
      <c r="H745" s="19"/>
    </row>
    <row r="746" spans="2:8" ht="15" customHeight="1">
      <c r="B746" s="23" t="s">
        <v>375</v>
      </c>
      <c r="D746" s="67" t="s">
        <v>62</v>
      </c>
      <c r="E746" s="68" t="s">
        <v>18</v>
      </c>
      <c r="F746" s="64"/>
      <c r="G746" s="22">
        <v>0.347</v>
      </c>
      <c r="H746" s="19"/>
    </row>
    <row r="747" spans="4:8" ht="15" customHeight="1">
      <c r="D747" s="67" t="s">
        <v>62</v>
      </c>
      <c r="E747" s="68" t="s">
        <v>21</v>
      </c>
      <c r="F747" s="64"/>
      <c r="G747" s="22">
        <v>0.37</v>
      </c>
      <c r="H747" s="19"/>
    </row>
    <row r="748" spans="4:8" ht="15" customHeight="1">
      <c r="D748" s="67" t="s">
        <v>62</v>
      </c>
      <c r="E748" s="68" t="s">
        <v>107</v>
      </c>
      <c r="F748" s="64"/>
      <c r="G748" s="22">
        <v>0.431</v>
      </c>
      <c r="H748" s="19"/>
    </row>
    <row r="749" spans="1:8" ht="15" customHeight="1">
      <c r="A749" s="24" t="s">
        <v>577</v>
      </c>
      <c r="B749" s="26"/>
      <c r="C749" s="25"/>
      <c r="D749" s="67"/>
      <c r="E749" s="68"/>
      <c r="F749" s="58"/>
      <c r="G749" s="22">
        <f>(I749*0.1)+I749</f>
        <v>0</v>
      </c>
      <c r="H749" s="19"/>
    </row>
    <row r="750" spans="2:8" ht="15" customHeight="1">
      <c r="B750" s="23"/>
      <c r="D750" s="67" t="s">
        <v>106</v>
      </c>
      <c r="E750" s="68" t="s">
        <v>18</v>
      </c>
      <c r="F750" s="64"/>
      <c r="G750" s="22">
        <v>0.478</v>
      </c>
      <c r="H750" s="19"/>
    </row>
    <row r="751" spans="2:8" ht="15" customHeight="1">
      <c r="B751" s="23" t="s">
        <v>376</v>
      </c>
      <c r="D751" s="67" t="s">
        <v>106</v>
      </c>
      <c r="E751" s="68" t="s">
        <v>21</v>
      </c>
      <c r="F751" s="64"/>
      <c r="G751" s="22">
        <v>0.551</v>
      </c>
      <c r="H751" s="19"/>
    </row>
    <row r="752" spans="2:8" ht="15" customHeight="1">
      <c r="B752" s="23"/>
      <c r="D752" s="67" t="s">
        <v>106</v>
      </c>
      <c r="E752" s="68" t="s">
        <v>107</v>
      </c>
      <c r="F752" s="64"/>
      <c r="G752" s="22">
        <v>0.598</v>
      </c>
      <c r="H752" s="19"/>
    </row>
    <row r="753" spans="2:8" ht="15" customHeight="1">
      <c r="B753" s="23"/>
      <c r="D753" s="67" t="s">
        <v>106</v>
      </c>
      <c r="E753" s="68" t="s">
        <v>108</v>
      </c>
      <c r="F753" s="64"/>
      <c r="G753" s="22">
        <v>0.642</v>
      </c>
      <c r="H753" s="19"/>
    </row>
    <row r="754" spans="2:8" ht="15" customHeight="1">
      <c r="B754" s="23"/>
      <c r="D754" s="67"/>
      <c r="E754" s="68"/>
      <c r="F754" s="58"/>
      <c r="G754" s="22">
        <f>(I754*0.1)+I754</f>
        <v>0</v>
      </c>
      <c r="H754" s="19"/>
    </row>
    <row r="755" spans="2:8" ht="15" customHeight="1">
      <c r="B755" s="23"/>
      <c r="D755" s="67" t="s">
        <v>106</v>
      </c>
      <c r="E755" s="68" t="s">
        <v>18</v>
      </c>
      <c r="F755" s="64"/>
      <c r="G755" s="22">
        <v>0.444</v>
      </c>
      <c r="H755" s="19"/>
    </row>
    <row r="756" spans="2:8" ht="15" customHeight="1">
      <c r="B756" s="23" t="s">
        <v>377</v>
      </c>
      <c r="D756" s="67" t="s">
        <v>106</v>
      </c>
      <c r="E756" s="68" t="s">
        <v>21</v>
      </c>
      <c r="F756" s="64"/>
      <c r="G756" s="22">
        <v>0.515</v>
      </c>
      <c r="H756" s="19"/>
    </row>
    <row r="757" spans="2:8" ht="15" customHeight="1">
      <c r="B757" s="23"/>
      <c r="D757" s="67" t="s">
        <v>106</v>
      </c>
      <c r="E757" s="68" t="s">
        <v>107</v>
      </c>
      <c r="F757" s="64"/>
      <c r="G757" s="22">
        <v>0.563</v>
      </c>
      <c r="H757" s="19"/>
    </row>
    <row r="758" spans="2:8" ht="15" customHeight="1">
      <c r="B758" s="23"/>
      <c r="D758" s="67" t="s">
        <v>106</v>
      </c>
      <c r="E758" s="68" t="s">
        <v>108</v>
      </c>
      <c r="F758" s="64"/>
      <c r="G758" s="22">
        <v>0.729</v>
      </c>
      <c r="H758" s="19"/>
    </row>
    <row r="759" spans="2:8" ht="15" customHeight="1">
      <c r="B759" s="23"/>
      <c r="D759" s="67"/>
      <c r="E759" s="68"/>
      <c r="F759" s="58"/>
      <c r="G759" s="22"/>
      <c r="H759" s="19"/>
    </row>
    <row r="760" spans="2:8" ht="15" customHeight="1">
      <c r="B760" s="23"/>
      <c r="D760" s="67"/>
      <c r="E760" s="68"/>
      <c r="F760" s="58"/>
      <c r="G760" s="22">
        <f>(I760*0.1)+I760</f>
        <v>0</v>
      </c>
      <c r="H760" s="19"/>
    </row>
    <row r="761" spans="1:8" ht="15" customHeight="1">
      <c r="A761" s="24" t="s">
        <v>378</v>
      </c>
      <c r="B761" s="26"/>
      <c r="C761" s="25"/>
      <c r="D761" s="67" t="s">
        <v>62</v>
      </c>
      <c r="E761" s="68" t="s">
        <v>325</v>
      </c>
      <c r="F761" s="64"/>
      <c r="G761" s="22">
        <v>0.37</v>
      </c>
      <c r="H761" s="19"/>
    </row>
    <row r="762" spans="2:8" ht="15" customHeight="1">
      <c r="B762" s="23" t="s">
        <v>324</v>
      </c>
      <c r="D762" s="67" t="s">
        <v>62</v>
      </c>
      <c r="E762" s="68" t="s">
        <v>117</v>
      </c>
      <c r="F762" s="64"/>
      <c r="G762" s="22">
        <v>0.456</v>
      </c>
      <c r="H762" s="19"/>
    </row>
    <row r="763" spans="2:8" ht="15" customHeight="1">
      <c r="B763" s="23"/>
      <c r="D763" s="67" t="s">
        <v>62</v>
      </c>
      <c r="E763" s="68" t="s">
        <v>107</v>
      </c>
      <c r="F763" s="64"/>
      <c r="G763" s="22">
        <v>0.539</v>
      </c>
      <c r="H763" s="19"/>
    </row>
    <row r="764" spans="2:8" ht="15" customHeight="1">
      <c r="B764" s="23"/>
      <c r="D764" s="67"/>
      <c r="E764" s="68"/>
      <c r="F764" s="58"/>
      <c r="G764" s="22">
        <f>(I764*0.1)+I764</f>
        <v>0</v>
      </c>
      <c r="H764" s="19"/>
    </row>
    <row r="765" spans="2:8" ht="15" customHeight="1">
      <c r="B765" s="23"/>
      <c r="D765" s="67"/>
      <c r="E765" s="68"/>
      <c r="F765" s="58"/>
      <c r="G765" s="22">
        <f>(I765*0.1)+I765</f>
        <v>0</v>
      </c>
      <c r="H765" s="19"/>
    </row>
    <row r="766" spans="1:8" ht="15" customHeight="1">
      <c r="A766" s="24" t="s">
        <v>379</v>
      </c>
      <c r="B766" s="26"/>
      <c r="C766" s="25"/>
      <c r="D766" s="67" t="s">
        <v>62</v>
      </c>
      <c r="E766" s="68" t="s">
        <v>169</v>
      </c>
      <c r="F766" s="64"/>
      <c r="G766" s="22">
        <v>0.674</v>
      </c>
      <c r="H766" s="19"/>
    </row>
    <row r="767" spans="2:8" ht="15" customHeight="1">
      <c r="B767" s="23" t="s">
        <v>380</v>
      </c>
      <c r="D767" s="67" t="s">
        <v>65</v>
      </c>
      <c r="E767" s="68" t="s">
        <v>117</v>
      </c>
      <c r="F767" s="64"/>
      <c r="G767" s="22">
        <v>0.809</v>
      </c>
      <c r="H767" s="19"/>
    </row>
    <row r="768" spans="2:8" ht="15" customHeight="1">
      <c r="B768" s="23"/>
      <c r="C768" s="34"/>
      <c r="D768" s="74" t="s">
        <v>65</v>
      </c>
      <c r="E768" s="75" t="s">
        <v>107</v>
      </c>
      <c r="F768" s="64"/>
      <c r="G768" s="22">
        <v>0.891</v>
      </c>
      <c r="H768" s="19"/>
    </row>
    <row r="769" spans="1:8" ht="15" customHeight="1">
      <c r="A769" s="35"/>
      <c r="B769" s="33"/>
      <c r="C769" s="34"/>
      <c r="D769" s="74" t="s">
        <v>65</v>
      </c>
      <c r="E769" s="75" t="s">
        <v>108</v>
      </c>
      <c r="F769" s="64"/>
      <c r="G769" s="22">
        <v>1.1</v>
      </c>
      <c r="H769" s="19"/>
    </row>
    <row r="770" spans="1:8" ht="15" customHeight="1">
      <c r="A770" s="35"/>
      <c r="B770" s="33"/>
      <c r="C770" s="34"/>
      <c r="D770" s="74"/>
      <c r="E770" s="75"/>
      <c r="F770" s="61"/>
      <c r="G770" s="22">
        <f>(I770*0.1)+I770</f>
        <v>0</v>
      </c>
      <c r="H770" s="19"/>
    </row>
    <row r="771" spans="1:8" ht="15" customHeight="1">
      <c r="A771" s="35"/>
      <c r="B771" s="33"/>
      <c r="C771" s="34"/>
      <c r="D771" s="74" t="s">
        <v>62</v>
      </c>
      <c r="E771" s="75" t="s">
        <v>137</v>
      </c>
      <c r="F771" s="64"/>
      <c r="G771" s="22">
        <v>0.873</v>
      </c>
      <c r="H771" s="19"/>
    </row>
    <row r="772" spans="1:8" ht="15" customHeight="1">
      <c r="A772" s="35"/>
      <c r="B772" s="33" t="s">
        <v>381</v>
      </c>
      <c r="C772" s="34"/>
      <c r="D772" s="74" t="s">
        <v>65</v>
      </c>
      <c r="E772" s="75" t="s">
        <v>325</v>
      </c>
      <c r="F772" s="64"/>
      <c r="G772" s="22">
        <v>0.934</v>
      </c>
      <c r="H772" s="19"/>
    </row>
    <row r="773" spans="1:8" ht="15" customHeight="1">
      <c r="A773" s="35"/>
      <c r="B773" s="33"/>
      <c r="C773" s="34"/>
      <c r="D773" s="74" t="s">
        <v>65</v>
      </c>
      <c r="E773" s="75" t="s">
        <v>117</v>
      </c>
      <c r="F773" s="64"/>
      <c r="G773" s="22">
        <v>1.052</v>
      </c>
      <c r="H773" s="19"/>
    </row>
    <row r="774" spans="1:8" ht="15" customHeight="1">
      <c r="A774" s="35"/>
      <c r="B774" s="33"/>
      <c r="D774" s="74" t="s">
        <v>65</v>
      </c>
      <c r="E774" s="75" t="s">
        <v>107</v>
      </c>
      <c r="F774" s="64"/>
      <c r="G774" s="22">
        <v>1.174</v>
      </c>
      <c r="H774" s="19"/>
    </row>
    <row r="775" spans="1:8" ht="15" customHeight="1">
      <c r="A775" s="35"/>
      <c r="B775" s="33"/>
      <c r="D775" s="74"/>
      <c r="E775" s="75"/>
      <c r="F775" s="61"/>
      <c r="G775" s="22">
        <f>(I775*0.1)+I775</f>
        <v>0</v>
      </c>
      <c r="H775" s="19"/>
    </row>
    <row r="776" spans="2:8" ht="15" customHeight="1">
      <c r="B776" s="23"/>
      <c r="D776" s="67" t="s">
        <v>383</v>
      </c>
      <c r="E776" s="68" t="s">
        <v>384</v>
      </c>
      <c r="F776" s="64"/>
      <c r="G776" s="22">
        <v>1.293</v>
      </c>
      <c r="H776" s="19"/>
    </row>
    <row r="777" spans="1:8" ht="15" customHeight="1">
      <c r="A777" s="35"/>
      <c r="B777" s="33" t="s">
        <v>382</v>
      </c>
      <c r="D777" s="67"/>
      <c r="E777" s="68"/>
      <c r="F777" s="58"/>
      <c r="G777" s="22">
        <v>1.331</v>
      </c>
      <c r="H777" s="19"/>
    </row>
    <row r="778" spans="1:8" ht="15" customHeight="1">
      <c r="A778" s="35"/>
      <c r="B778" s="33"/>
      <c r="D778" s="67" t="s">
        <v>386</v>
      </c>
      <c r="E778" s="68" t="s">
        <v>169</v>
      </c>
      <c r="F778" s="64"/>
      <c r="G778" s="22">
        <v>0.674</v>
      </c>
      <c r="H778" s="19"/>
    </row>
    <row r="779" spans="2:8" ht="15" customHeight="1">
      <c r="B779" s="23" t="s">
        <v>385</v>
      </c>
      <c r="D779" s="74" t="s">
        <v>65</v>
      </c>
      <c r="E779" s="75" t="s">
        <v>117</v>
      </c>
      <c r="F779" s="64"/>
      <c r="G779" s="22">
        <v>0.809</v>
      </c>
      <c r="H779" s="19"/>
    </row>
    <row r="780" spans="2:8" ht="15" customHeight="1">
      <c r="B780" s="23"/>
      <c r="C780" s="34"/>
      <c r="D780" s="74" t="s">
        <v>65</v>
      </c>
      <c r="E780" s="75" t="s">
        <v>107</v>
      </c>
      <c r="F780" s="64"/>
      <c r="G780" s="22">
        <v>0.91</v>
      </c>
      <c r="H780" s="19"/>
    </row>
    <row r="781" spans="1:8" ht="15" customHeight="1">
      <c r="A781" s="35"/>
      <c r="B781" s="33"/>
      <c r="C781" s="34"/>
      <c r="D781" s="74" t="s">
        <v>65</v>
      </c>
      <c r="E781" s="75" t="s">
        <v>108</v>
      </c>
      <c r="F781" s="64"/>
      <c r="G781" s="22">
        <v>1.188</v>
      </c>
      <c r="H781" s="19"/>
    </row>
    <row r="782" spans="1:8" ht="15" customHeight="1">
      <c r="A782" s="35"/>
      <c r="B782" s="33"/>
      <c r="C782" s="34"/>
      <c r="D782" s="67"/>
      <c r="E782" s="68"/>
      <c r="F782" s="58"/>
      <c r="G782" s="22">
        <f>(I782*0.05)+I782</f>
        <v>0</v>
      </c>
      <c r="H782" s="19"/>
    </row>
    <row r="783" spans="2:8" ht="15" customHeight="1">
      <c r="B783" s="23"/>
      <c r="D783" s="67" t="s">
        <v>386</v>
      </c>
      <c r="E783" s="68" t="s">
        <v>169</v>
      </c>
      <c r="F783" s="64"/>
      <c r="G783" s="22">
        <v>0.57</v>
      </c>
      <c r="H783" s="19"/>
    </row>
    <row r="784" spans="2:8" ht="15" customHeight="1">
      <c r="B784" s="23" t="s">
        <v>387</v>
      </c>
      <c r="D784" s="67" t="s">
        <v>65</v>
      </c>
      <c r="E784" s="68" t="s">
        <v>117</v>
      </c>
      <c r="F784" s="64"/>
      <c r="G784" s="22">
        <v>0.645</v>
      </c>
      <c r="H784" s="19"/>
    </row>
    <row r="785" spans="2:8" ht="15" customHeight="1">
      <c r="B785" s="23" t="s">
        <v>388</v>
      </c>
      <c r="D785" s="67" t="s">
        <v>65</v>
      </c>
      <c r="E785" s="68" t="s">
        <v>107</v>
      </c>
      <c r="F785" s="64"/>
      <c r="G785" s="22">
        <v>0.83</v>
      </c>
      <c r="H785" s="19"/>
    </row>
    <row r="786" spans="2:8" ht="15" customHeight="1">
      <c r="B786" s="23" t="s">
        <v>389</v>
      </c>
      <c r="D786" s="67" t="s">
        <v>65</v>
      </c>
      <c r="E786" s="68" t="s">
        <v>108</v>
      </c>
      <c r="F786" s="64"/>
      <c r="G786" s="22">
        <v>0.991</v>
      </c>
      <c r="H786" s="19"/>
    </row>
    <row r="787" spans="2:8" ht="15" customHeight="1">
      <c r="B787" s="23"/>
      <c r="D787" s="67" t="s">
        <v>65</v>
      </c>
      <c r="E787" s="68" t="s">
        <v>109</v>
      </c>
      <c r="F787" s="64"/>
      <c r="G787" s="22">
        <v>1.411</v>
      </c>
      <c r="H787" s="19"/>
    </row>
    <row r="788" spans="2:8" ht="15" customHeight="1">
      <c r="B788" s="23"/>
      <c r="D788" s="67" t="s">
        <v>110</v>
      </c>
      <c r="E788" s="68" t="s">
        <v>111</v>
      </c>
      <c r="F788" s="64"/>
      <c r="G788" s="22">
        <v>1.56</v>
      </c>
      <c r="H788" s="19"/>
    </row>
    <row r="789" spans="2:8" ht="15" customHeight="1">
      <c r="B789" s="23"/>
      <c r="D789" s="67"/>
      <c r="E789" s="68"/>
      <c r="F789" s="58"/>
      <c r="G789" s="22">
        <f>(I789*0.05)+I789</f>
        <v>0</v>
      </c>
      <c r="H789" s="19"/>
    </row>
    <row r="790" spans="2:8" ht="15" customHeight="1">
      <c r="B790" s="23"/>
      <c r="D790" s="67" t="s">
        <v>386</v>
      </c>
      <c r="E790" s="68" t="s">
        <v>169</v>
      </c>
      <c r="F790" s="64"/>
      <c r="G790" s="22">
        <v>0.981</v>
      </c>
      <c r="H790" s="19"/>
    </row>
    <row r="791" spans="2:8" ht="15" customHeight="1">
      <c r="B791" s="23" t="s">
        <v>390</v>
      </c>
      <c r="D791" s="67" t="s">
        <v>65</v>
      </c>
      <c r="E791" s="68" t="s">
        <v>117</v>
      </c>
      <c r="F791" s="64"/>
      <c r="G791" s="22">
        <v>1.244</v>
      </c>
      <c r="H791" s="19"/>
    </row>
    <row r="792" spans="2:8" ht="15" customHeight="1">
      <c r="B792" s="23"/>
      <c r="D792" s="67" t="s">
        <v>65</v>
      </c>
      <c r="E792" s="68" t="s">
        <v>107</v>
      </c>
      <c r="F792" s="64"/>
      <c r="G792" s="22">
        <v>1.305</v>
      </c>
      <c r="H792" s="19"/>
    </row>
    <row r="793" spans="2:8" ht="15" customHeight="1">
      <c r="B793" s="23"/>
      <c r="D793" s="67"/>
      <c r="E793" s="68"/>
      <c r="F793" s="58"/>
      <c r="G793" s="22">
        <f>(I793*0.05)+I793</f>
        <v>0</v>
      </c>
      <c r="H793" s="19"/>
    </row>
    <row r="794" spans="2:8" ht="15" customHeight="1">
      <c r="B794" s="23"/>
      <c r="D794" s="67" t="s">
        <v>386</v>
      </c>
      <c r="E794" s="68" t="s">
        <v>169</v>
      </c>
      <c r="F794" s="64"/>
      <c r="G794" s="22">
        <f>(I794*0.05)+I794</f>
        <v>0</v>
      </c>
      <c r="H794" s="19"/>
    </row>
    <row r="795" spans="2:8" ht="15" customHeight="1">
      <c r="B795" s="23" t="s">
        <v>391</v>
      </c>
      <c r="D795" s="67" t="s">
        <v>65</v>
      </c>
      <c r="E795" s="68" t="s">
        <v>117</v>
      </c>
      <c r="F795" s="64"/>
      <c r="G795" s="22"/>
      <c r="H795" s="19"/>
    </row>
    <row r="796" spans="2:8" ht="15" customHeight="1">
      <c r="B796" s="23"/>
      <c r="D796" s="67" t="s">
        <v>65</v>
      </c>
      <c r="E796" s="68" t="s">
        <v>107</v>
      </c>
      <c r="F796" s="64"/>
      <c r="G796" s="22"/>
      <c r="H796" s="19"/>
    </row>
    <row r="797" spans="2:8" ht="15" customHeight="1">
      <c r="B797" s="23"/>
      <c r="D797" s="67"/>
      <c r="E797" s="68"/>
      <c r="F797" s="58"/>
      <c r="G797" s="22"/>
      <c r="H797" s="19"/>
    </row>
    <row r="798" spans="1:8" ht="15" customHeight="1">
      <c r="A798" s="24" t="s">
        <v>392</v>
      </c>
      <c r="B798" s="26"/>
      <c r="C798" s="25"/>
      <c r="D798" s="67" t="s">
        <v>106</v>
      </c>
      <c r="E798" s="68" t="s">
        <v>18</v>
      </c>
      <c r="F798" s="64"/>
      <c r="G798" s="22">
        <v>0.583</v>
      </c>
      <c r="H798" s="19"/>
    </row>
    <row r="799" spans="2:8" ht="15" customHeight="1">
      <c r="B799" s="23" t="s">
        <v>393</v>
      </c>
      <c r="D799" s="67" t="s">
        <v>106</v>
      </c>
      <c r="E799" s="68" t="s">
        <v>21</v>
      </c>
      <c r="F799" s="64"/>
      <c r="G799" s="22">
        <v>0.682</v>
      </c>
      <c r="H799" s="19"/>
    </row>
    <row r="800" spans="2:8" ht="15" customHeight="1">
      <c r="B800" s="23" t="s">
        <v>394</v>
      </c>
      <c r="D800" s="67" t="s">
        <v>106</v>
      </c>
      <c r="E800" s="66" t="s">
        <v>107</v>
      </c>
      <c r="F800" s="64"/>
      <c r="G800" s="22">
        <v>0.728</v>
      </c>
      <c r="H800" s="19"/>
    </row>
    <row r="801" spans="1:8" ht="15" customHeight="1">
      <c r="A801" s="23"/>
      <c r="B801" s="23"/>
      <c r="D801" s="67" t="s">
        <v>17</v>
      </c>
      <c r="E801" s="66" t="s">
        <v>21</v>
      </c>
      <c r="F801" s="64"/>
      <c r="G801" s="22">
        <v>0.784</v>
      </c>
      <c r="H801" s="19"/>
    </row>
    <row r="802" spans="1:8" ht="15" customHeight="1">
      <c r="A802" s="23"/>
      <c r="B802" s="23"/>
      <c r="D802" s="67"/>
      <c r="E802" s="66"/>
      <c r="F802" s="57"/>
      <c r="G802" s="22">
        <f>(I802*0.05)+I802</f>
        <v>0</v>
      </c>
      <c r="H802" s="19"/>
    </row>
    <row r="803" spans="1:8" ht="15" customHeight="1">
      <c r="A803" s="23"/>
      <c r="B803" s="23"/>
      <c r="D803" s="67"/>
      <c r="E803" s="68"/>
      <c r="F803" s="58"/>
      <c r="G803" s="22">
        <f>(I803*0.05)+I803</f>
        <v>0</v>
      </c>
      <c r="H803" s="19"/>
    </row>
    <row r="804" spans="1:8" ht="15" customHeight="1">
      <c r="A804" s="24" t="s">
        <v>395</v>
      </c>
      <c r="B804" s="26"/>
      <c r="C804" s="25"/>
      <c r="D804" s="67" t="s">
        <v>14</v>
      </c>
      <c r="E804" s="68" t="s">
        <v>15</v>
      </c>
      <c r="F804" s="64"/>
      <c r="G804" s="22">
        <v>0.844</v>
      </c>
      <c r="H804" s="19"/>
    </row>
    <row r="805" spans="2:8" ht="15" customHeight="1">
      <c r="B805" s="23" t="s">
        <v>396</v>
      </c>
      <c r="D805" s="67" t="s">
        <v>17</v>
      </c>
      <c r="E805" s="68" t="s">
        <v>107</v>
      </c>
      <c r="F805" s="64"/>
      <c r="G805" s="22">
        <v>1.403</v>
      </c>
      <c r="H805" s="19"/>
    </row>
    <row r="806" spans="2:8" ht="15" customHeight="1">
      <c r="B806" s="23" t="s">
        <v>397</v>
      </c>
      <c r="D806" s="67" t="s">
        <v>182</v>
      </c>
      <c r="E806" s="68" t="s">
        <v>107</v>
      </c>
      <c r="F806" s="64"/>
      <c r="G806" s="22">
        <v>1.538</v>
      </c>
      <c r="H806" s="19"/>
    </row>
    <row r="807" spans="2:8" ht="15" customHeight="1">
      <c r="B807" s="23" t="s">
        <v>398</v>
      </c>
      <c r="D807" s="67"/>
      <c r="E807" s="68"/>
      <c r="F807" s="58"/>
      <c r="G807" s="22">
        <f>(I807*0.05)+I807</f>
        <v>0</v>
      </c>
      <c r="H807" s="19"/>
    </row>
    <row r="808" spans="2:8" ht="15" customHeight="1">
      <c r="B808" s="23" t="s">
        <v>399</v>
      </c>
      <c r="D808" s="67"/>
      <c r="E808" s="68"/>
      <c r="F808" s="58"/>
      <c r="G808" s="22">
        <f>(I808*0.05)+I808</f>
        <v>0</v>
      </c>
      <c r="H808" s="19"/>
    </row>
    <row r="809" spans="2:8" ht="15" customHeight="1">
      <c r="B809" s="23"/>
      <c r="D809" s="67"/>
      <c r="E809" s="68"/>
      <c r="F809" s="58"/>
      <c r="G809" s="22">
        <f>(I809*0.05)+I809</f>
        <v>0</v>
      </c>
      <c r="H809" s="19"/>
    </row>
    <row r="810" spans="1:8" ht="15" customHeight="1">
      <c r="A810" s="24" t="s">
        <v>400</v>
      </c>
      <c r="B810" s="26"/>
      <c r="C810" s="25"/>
      <c r="D810" s="67" t="s">
        <v>62</v>
      </c>
      <c r="E810" s="68" t="s">
        <v>117</v>
      </c>
      <c r="F810" s="64"/>
      <c r="G810" s="22">
        <v>0.26</v>
      </c>
      <c r="H810" s="19"/>
    </row>
    <row r="811" spans="2:8" ht="15" customHeight="1">
      <c r="B811" s="23" t="s">
        <v>401</v>
      </c>
      <c r="D811" s="67" t="s">
        <v>62</v>
      </c>
      <c r="E811" s="68" t="s">
        <v>107</v>
      </c>
      <c r="F811" s="64"/>
      <c r="G811" s="22">
        <v>0.29</v>
      </c>
      <c r="H811" s="19"/>
    </row>
    <row r="812" spans="2:8" ht="15" customHeight="1">
      <c r="B812" s="23"/>
      <c r="D812" s="67" t="s">
        <v>62</v>
      </c>
      <c r="E812" s="68" t="s">
        <v>108</v>
      </c>
      <c r="F812" s="64"/>
      <c r="G812" s="22">
        <v>0.311</v>
      </c>
      <c r="H812" s="19"/>
    </row>
    <row r="813" spans="2:8" ht="15" customHeight="1">
      <c r="B813" s="23"/>
      <c r="D813" s="67" t="s">
        <v>62</v>
      </c>
      <c r="E813" s="68" t="s">
        <v>109</v>
      </c>
      <c r="F813" s="64"/>
      <c r="G813" s="22">
        <v>0.37</v>
      </c>
      <c r="H813" s="19"/>
    </row>
    <row r="814" spans="2:8" ht="15" customHeight="1">
      <c r="B814" s="23"/>
      <c r="D814" s="67" t="s">
        <v>110</v>
      </c>
      <c r="E814" s="68" t="s">
        <v>111</v>
      </c>
      <c r="F814" s="64"/>
      <c r="G814" s="22">
        <v>0.5</v>
      </c>
      <c r="H814" s="19"/>
    </row>
    <row r="815" spans="2:8" ht="15" customHeight="1">
      <c r="B815" s="23"/>
      <c r="D815" s="67" t="s">
        <v>110</v>
      </c>
      <c r="E815" s="68" t="s">
        <v>112</v>
      </c>
      <c r="F815" s="64"/>
      <c r="G815" s="22">
        <v>0.744</v>
      </c>
      <c r="H815" s="19"/>
    </row>
    <row r="816" spans="1:8" ht="15" customHeight="1">
      <c r="A816" s="7"/>
      <c r="B816" s="7"/>
      <c r="C816" s="34"/>
      <c r="D816" s="67"/>
      <c r="E816" s="68"/>
      <c r="F816" s="58"/>
      <c r="G816" s="22">
        <f>(I816*0.1)+I816</f>
        <v>0</v>
      </c>
      <c r="H816" s="19"/>
    </row>
    <row r="817" spans="2:8" ht="15" customHeight="1">
      <c r="B817" s="23"/>
      <c r="C817" s="34"/>
      <c r="D817" s="67"/>
      <c r="E817" s="75"/>
      <c r="F817" s="61"/>
      <c r="G817" s="22">
        <f>(I817*0.1)+I817</f>
        <v>0</v>
      </c>
      <c r="H817" s="19"/>
    </row>
    <row r="818" spans="1:8" ht="15" customHeight="1">
      <c r="A818" s="39" t="s">
        <v>402</v>
      </c>
      <c r="B818" s="42"/>
      <c r="C818" s="41"/>
      <c r="D818" s="67" t="s">
        <v>106</v>
      </c>
      <c r="E818" s="75" t="s">
        <v>21</v>
      </c>
      <c r="F818" s="64"/>
      <c r="G818" s="22">
        <v>0.586</v>
      </c>
      <c r="H818" s="19"/>
    </row>
    <row r="819" spans="1:8" ht="15" customHeight="1">
      <c r="A819" s="35"/>
      <c r="B819" s="33" t="s">
        <v>403</v>
      </c>
      <c r="C819" s="34"/>
      <c r="D819" s="74" t="s">
        <v>106</v>
      </c>
      <c r="E819" s="75" t="s">
        <v>107</v>
      </c>
      <c r="F819" s="64"/>
      <c r="G819" s="22">
        <v>0.634</v>
      </c>
      <c r="H819" s="19"/>
    </row>
    <row r="820" spans="1:8" ht="15" customHeight="1">
      <c r="A820" s="35"/>
      <c r="B820" s="33"/>
      <c r="C820" s="34"/>
      <c r="D820" s="74" t="s">
        <v>106</v>
      </c>
      <c r="E820" s="75" t="s">
        <v>108</v>
      </c>
      <c r="F820" s="64"/>
      <c r="G820" s="22">
        <v>0.718</v>
      </c>
      <c r="H820" s="19"/>
    </row>
    <row r="821" spans="1:8" ht="15" customHeight="1">
      <c r="A821" s="35"/>
      <c r="B821" s="33"/>
      <c r="C821" s="34"/>
      <c r="D821" s="74"/>
      <c r="E821" s="75"/>
      <c r="F821" s="61"/>
      <c r="G821" s="22">
        <f>(I821*0.1)+I821</f>
        <v>0</v>
      </c>
      <c r="H821" s="19"/>
    </row>
    <row r="822" spans="2:8" ht="15" customHeight="1">
      <c r="B822" s="33"/>
      <c r="C822" s="34"/>
      <c r="D822" s="67" t="s">
        <v>106</v>
      </c>
      <c r="E822" s="68" t="s">
        <v>18</v>
      </c>
      <c r="F822" s="64"/>
      <c r="G822" s="22">
        <v>0.526</v>
      </c>
      <c r="H822" s="19"/>
    </row>
    <row r="823" spans="2:8" ht="15" customHeight="1">
      <c r="B823" s="23" t="s">
        <v>404</v>
      </c>
      <c r="D823" s="67" t="s">
        <v>106</v>
      </c>
      <c r="E823" s="66" t="s">
        <v>21</v>
      </c>
      <c r="F823" s="64"/>
      <c r="G823" s="22">
        <v>0.586</v>
      </c>
      <c r="H823" s="19"/>
    </row>
    <row r="824" spans="2:8" ht="15" customHeight="1">
      <c r="B824" s="23" t="s">
        <v>405</v>
      </c>
      <c r="D824" s="67" t="s">
        <v>17</v>
      </c>
      <c r="E824" s="68" t="s">
        <v>18</v>
      </c>
      <c r="F824" s="64"/>
      <c r="G824" s="22">
        <v>0.817</v>
      </c>
      <c r="H824" s="19"/>
    </row>
    <row r="825" spans="2:8" ht="15" customHeight="1">
      <c r="B825" s="23" t="s">
        <v>406</v>
      </c>
      <c r="D825" s="79" t="s">
        <v>17</v>
      </c>
      <c r="E825" s="68" t="s">
        <v>113</v>
      </c>
      <c r="F825" s="64"/>
      <c r="G825" s="22">
        <v>0.865</v>
      </c>
      <c r="H825" s="19"/>
    </row>
    <row r="826" spans="4:8" ht="15" customHeight="1">
      <c r="D826" s="79" t="s">
        <v>177</v>
      </c>
      <c r="E826" s="68" t="s">
        <v>21</v>
      </c>
      <c r="F826" s="64"/>
      <c r="G826" s="22">
        <v>1.05</v>
      </c>
      <c r="H826" s="19"/>
    </row>
    <row r="827" spans="4:8" ht="15" customHeight="1">
      <c r="D827" s="67"/>
      <c r="E827" s="68"/>
      <c r="F827" s="58"/>
      <c r="G827" s="22">
        <f>(I827*0.05)+I827</f>
        <v>0</v>
      </c>
      <c r="H827" s="19"/>
    </row>
    <row r="828" spans="2:8" ht="15" customHeight="1">
      <c r="B828" s="23"/>
      <c r="D828" s="67"/>
      <c r="E828" s="68"/>
      <c r="F828" s="58"/>
      <c r="G828" s="22">
        <v>0.538</v>
      </c>
      <c r="H828" s="19"/>
    </row>
    <row r="829" spans="1:8" ht="15" customHeight="1">
      <c r="A829" s="24" t="s">
        <v>407</v>
      </c>
      <c r="B829" s="26"/>
      <c r="C829" s="25"/>
      <c r="D829" s="67" t="s">
        <v>291</v>
      </c>
      <c r="E829" s="68" t="s">
        <v>137</v>
      </c>
      <c r="F829" s="64"/>
      <c r="G829" s="22">
        <v>0.685</v>
      </c>
      <c r="H829" s="19"/>
    </row>
    <row r="830" spans="2:8" ht="15" customHeight="1">
      <c r="B830" s="23" t="s">
        <v>408</v>
      </c>
      <c r="C830" s="34"/>
      <c r="D830" s="67" t="s">
        <v>17</v>
      </c>
      <c r="E830" s="68" t="s">
        <v>18</v>
      </c>
      <c r="F830" s="64"/>
      <c r="G830" s="22">
        <v>1.028</v>
      </c>
      <c r="H830" s="19"/>
    </row>
    <row r="831" spans="2:8" ht="15" customHeight="1">
      <c r="B831" s="23"/>
      <c r="C831" s="34"/>
      <c r="D831" s="67"/>
      <c r="E831" s="68"/>
      <c r="F831" s="58"/>
      <c r="G831" s="22">
        <f>(I831*0.05)+I831</f>
        <v>0</v>
      </c>
      <c r="H831" s="19"/>
    </row>
    <row r="832" spans="2:8" ht="15" customHeight="1">
      <c r="B832" s="23"/>
      <c r="D832" s="67"/>
      <c r="E832" s="68"/>
      <c r="F832" s="58"/>
      <c r="G832" s="22">
        <f>(I832*0.05)+I832</f>
        <v>0</v>
      </c>
      <c r="H832" s="19"/>
    </row>
    <row r="833" spans="1:8" ht="15" customHeight="1">
      <c r="A833" s="24" t="s">
        <v>409</v>
      </c>
      <c r="B833" s="26"/>
      <c r="C833" s="25"/>
      <c r="D833" s="67" t="s">
        <v>184</v>
      </c>
      <c r="E833" s="68" t="s">
        <v>232</v>
      </c>
      <c r="F833" s="64"/>
      <c r="G833" s="22">
        <v>0.577</v>
      </c>
      <c r="H833" s="19"/>
    </row>
    <row r="834" spans="2:8" ht="15" customHeight="1">
      <c r="B834" s="23" t="s">
        <v>410</v>
      </c>
      <c r="D834" s="67" t="s">
        <v>14</v>
      </c>
      <c r="E834" s="68" t="s">
        <v>109</v>
      </c>
      <c r="F834" s="64"/>
      <c r="G834" s="22">
        <v>0.655</v>
      </c>
      <c r="H834" s="19"/>
    </row>
    <row r="835" spans="4:8" ht="15" customHeight="1">
      <c r="D835" s="67" t="s">
        <v>110</v>
      </c>
      <c r="E835" s="68" t="s">
        <v>111</v>
      </c>
      <c r="F835" s="64"/>
      <c r="G835" s="22">
        <v>0.754</v>
      </c>
      <c r="H835" s="19"/>
    </row>
    <row r="836" spans="4:8" ht="15" customHeight="1">
      <c r="D836" s="67"/>
      <c r="E836" s="68"/>
      <c r="F836" s="58"/>
      <c r="G836" s="22">
        <f>(I836*0.05)+I836</f>
        <v>0</v>
      </c>
      <c r="H836" s="19"/>
    </row>
    <row r="837" spans="2:8" ht="15" customHeight="1">
      <c r="B837" s="23"/>
      <c r="D837" s="67" t="s">
        <v>184</v>
      </c>
      <c r="E837" s="68" t="s">
        <v>15</v>
      </c>
      <c r="F837" s="64"/>
      <c r="G837" s="22">
        <v>0.498</v>
      </c>
      <c r="H837" s="19"/>
    </row>
    <row r="838" spans="2:8" ht="15" customHeight="1">
      <c r="B838" s="23" t="s">
        <v>180</v>
      </c>
      <c r="D838" s="67" t="s">
        <v>17</v>
      </c>
      <c r="E838" s="68" t="s">
        <v>232</v>
      </c>
      <c r="F838" s="64"/>
      <c r="G838" s="22">
        <v>0.577</v>
      </c>
      <c r="H838" s="19"/>
    </row>
    <row r="839" spans="2:8" ht="15" customHeight="1">
      <c r="B839" s="23" t="s">
        <v>411</v>
      </c>
      <c r="D839" s="67" t="s">
        <v>413</v>
      </c>
      <c r="E839" s="66" t="s">
        <v>232</v>
      </c>
      <c r="F839" s="64"/>
      <c r="G839" s="22">
        <v>0.962</v>
      </c>
      <c r="H839" s="19"/>
    </row>
    <row r="840" spans="2:8" ht="15" customHeight="1">
      <c r="B840" s="23" t="s">
        <v>412</v>
      </c>
      <c r="D840" s="67"/>
      <c r="E840" s="66"/>
      <c r="F840" s="57"/>
      <c r="G840" s="22">
        <f aca="true" t="shared" si="3" ref="G840:G856">(I840*0.05)+I840</f>
        <v>0</v>
      </c>
      <c r="H840" s="19"/>
    </row>
    <row r="841" spans="2:8" ht="15" customHeight="1">
      <c r="B841" s="23" t="s">
        <v>414</v>
      </c>
      <c r="D841" s="67"/>
      <c r="E841" s="66"/>
      <c r="F841" s="57"/>
      <c r="G841" s="22">
        <f t="shared" si="3"/>
        <v>0</v>
      </c>
      <c r="H841" s="19"/>
    </row>
    <row r="842" spans="2:8" ht="15" customHeight="1">
      <c r="B842" s="33" t="s">
        <v>415</v>
      </c>
      <c r="D842" s="74"/>
      <c r="E842" s="66"/>
      <c r="F842" s="57"/>
      <c r="G842" s="22">
        <f t="shared" si="3"/>
        <v>0</v>
      </c>
      <c r="H842" s="19"/>
    </row>
    <row r="843" spans="2:8" ht="15" customHeight="1">
      <c r="B843" s="23" t="s">
        <v>416</v>
      </c>
      <c r="D843" s="67"/>
      <c r="E843" s="76"/>
      <c r="F843" s="62"/>
      <c r="G843" s="22">
        <f t="shared" si="3"/>
        <v>0</v>
      </c>
      <c r="H843" s="19"/>
    </row>
    <row r="844" spans="1:8" ht="15" customHeight="1">
      <c r="A844" s="35"/>
      <c r="B844" s="23" t="s">
        <v>417</v>
      </c>
      <c r="D844" s="67"/>
      <c r="E844" s="76"/>
      <c r="F844" s="62"/>
      <c r="G844" s="22">
        <f t="shared" si="3"/>
        <v>0</v>
      </c>
      <c r="H844" s="19"/>
    </row>
    <row r="845" spans="1:8" ht="15" customHeight="1">
      <c r="A845" s="35"/>
      <c r="B845" s="23" t="s">
        <v>418</v>
      </c>
      <c r="D845" s="67"/>
      <c r="E845" s="76"/>
      <c r="F845" s="62"/>
      <c r="G845" s="22">
        <f t="shared" si="3"/>
        <v>0</v>
      </c>
      <c r="H845" s="19"/>
    </row>
    <row r="846" spans="1:8" ht="15" customHeight="1">
      <c r="A846" s="35"/>
      <c r="B846" s="23" t="s">
        <v>419</v>
      </c>
      <c r="D846" s="67"/>
      <c r="E846" s="76"/>
      <c r="F846" s="62"/>
      <c r="G846" s="22">
        <f t="shared" si="3"/>
        <v>0</v>
      </c>
      <c r="H846" s="19"/>
    </row>
    <row r="847" spans="1:8" ht="15" customHeight="1">
      <c r="A847" s="35"/>
      <c r="B847" s="23" t="s">
        <v>420</v>
      </c>
      <c r="D847" s="67"/>
      <c r="E847" s="76"/>
      <c r="F847" s="62"/>
      <c r="G847" s="22">
        <f t="shared" si="3"/>
        <v>0</v>
      </c>
      <c r="H847" s="19"/>
    </row>
    <row r="848" spans="1:8" ht="15" customHeight="1">
      <c r="A848" s="35"/>
      <c r="B848" s="23" t="s">
        <v>421</v>
      </c>
      <c r="D848" s="67"/>
      <c r="E848" s="76"/>
      <c r="F848" s="62"/>
      <c r="G848" s="22">
        <f t="shared" si="3"/>
        <v>0</v>
      </c>
      <c r="H848" s="19"/>
    </row>
    <row r="849" spans="1:8" ht="15" customHeight="1">
      <c r="A849" s="35"/>
      <c r="B849" s="23" t="s">
        <v>422</v>
      </c>
      <c r="D849" s="67"/>
      <c r="E849" s="76"/>
      <c r="F849" s="62"/>
      <c r="G849" s="22">
        <f t="shared" si="3"/>
        <v>0</v>
      </c>
      <c r="H849" s="19"/>
    </row>
    <row r="850" spans="1:8" ht="15" customHeight="1">
      <c r="A850" s="35"/>
      <c r="B850" s="23" t="s">
        <v>423</v>
      </c>
      <c r="D850" s="67"/>
      <c r="E850" s="76"/>
      <c r="F850" s="62"/>
      <c r="G850" s="22">
        <f t="shared" si="3"/>
        <v>0</v>
      </c>
      <c r="H850" s="19"/>
    </row>
    <row r="851" spans="1:8" ht="15" customHeight="1">
      <c r="A851" s="35"/>
      <c r="B851" s="23" t="s">
        <v>424</v>
      </c>
      <c r="D851" s="67"/>
      <c r="E851" s="76"/>
      <c r="F851" s="62"/>
      <c r="G851" s="22">
        <f t="shared" si="3"/>
        <v>0</v>
      </c>
      <c r="H851" s="19"/>
    </row>
    <row r="852" spans="1:8" ht="15" customHeight="1">
      <c r="A852" s="35"/>
      <c r="B852" s="23" t="s">
        <v>425</v>
      </c>
      <c r="D852" s="67"/>
      <c r="E852" s="76"/>
      <c r="F852" s="62"/>
      <c r="G852" s="22">
        <f t="shared" si="3"/>
        <v>0</v>
      </c>
      <c r="H852" s="19"/>
    </row>
    <row r="853" spans="1:8" ht="15" customHeight="1">
      <c r="A853" s="35"/>
      <c r="B853" s="23" t="s">
        <v>426</v>
      </c>
      <c r="D853" s="67"/>
      <c r="E853" s="76"/>
      <c r="F853" s="62"/>
      <c r="G853" s="22">
        <f t="shared" si="3"/>
        <v>0</v>
      </c>
      <c r="H853" s="19"/>
    </row>
    <row r="854" spans="1:8" ht="15" customHeight="1">
      <c r="A854" s="35"/>
      <c r="B854" s="23" t="s">
        <v>427</v>
      </c>
      <c r="D854" s="67"/>
      <c r="E854" s="68"/>
      <c r="F854" s="58"/>
      <c r="G854" s="22">
        <f t="shared" si="3"/>
        <v>0</v>
      </c>
      <c r="H854" s="19"/>
    </row>
    <row r="855" spans="1:8" ht="15" customHeight="1">
      <c r="A855" s="35"/>
      <c r="B855" s="33" t="s">
        <v>428</v>
      </c>
      <c r="D855" s="67"/>
      <c r="E855" s="68"/>
      <c r="F855" s="58"/>
      <c r="G855" s="22">
        <f t="shared" si="3"/>
        <v>0</v>
      </c>
      <c r="H855" s="19"/>
    </row>
    <row r="856" spans="1:8" ht="15" customHeight="1">
      <c r="A856" s="35"/>
      <c r="B856" s="23" t="s">
        <v>429</v>
      </c>
      <c r="C856" s="23"/>
      <c r="D856" s="67"/>
      <c r="E856" s="76"/>
      <c r="F856" s="62"/>
      <c r="G856" s="22">
        <f t="shared" si="3"/>
        <v>0</v>
      </c>
      <c r="H856" s="19"/>
    </row>
    <row r="857" spans="1:8" ht="15" customHeight="1">
      <c r="A857" s="35"/>
      <c r="B857" s="23" t="s">
        <v>430</v>
      </c>
      <c r="C857" s="23"/>
      <c r="D857" s="67"/>
      <c r="E857" s="76"/>
      <c r="F857" s="62"/>
      <c r="G857" s="22"/>
      <c r="H857" s="19"/>
    </row>
    <row r="858" spans="1:8" ht="15" customHeight="1">
      <c r="A858" s="35"/>
      <c r="B858" s="23" t="s">
        <v>431</v>
      </c>
      <c r="C858" s="23"/>
      <c r="D858" s="67"/>
      <c r="E858" s="76"/>
      <c r="F858" s="62"/>
      <c r="G858" s="22">
        <f>(I858*0.05)+I858</f>
        <v>0</v>
      </c>
      <c r="H858" s="19"/>
    </row>
    <row r="859" spans="1:8" ht="15" customHeight="1">
      <c r="A859" s="35"/>
      <c r="B859" s="23" t="s">
        <v>432</v>
      </c>
      <c r="C859" s="23"/>
      <c r="D859" s="67"/>
      <c r="E859" s="76"/>
      <c r="F859" s="62"/>
      <c r="G859" s="22">
        <f>(I859*0.05)+I859</f>
        <v>0</v>
      </c>
      <c r="H859" s="19"/>
    </row>
    <row r="860" spans="1:8" ht="15" customHeight="1">
      <c r="A860" s="35"/>
      <c r="B860" s="23" t="s">
        <v>433</v>
      </c>
      <c r="C860" s="23"/>
      <c r="D860" s="67"/>
      <c r="E860" s="76"/>
      <c r="F860" s="62"/>
      <c r="G860" s="22">
        <f>(I860*0.05)+I860</f>
        <v>0</v>
      </c>
      <c r="H860" s="19"/>
    </row>
    <row r="861" spans="1:8" ht="15" customHeight="1">
      <c r="A861" s="35"/>
      <c r="B861" s="23" t="s">
        <v>434</v>
      </c>
      <c r="C861" s="23"/>
      <c r="D861" s="67"/>
      <c r="E861" s="76"/>
      <c r="F861" s="62"/>
      <c r="G861" s="22">
        <f>(I861*0.05)+I861</f>
        <v>0</v>
      </c>
      <c r="H861" s="19"/>
    </row>
    <row r="862" spans="1:8" ht="15" customHeight="1">
      <c r="A862" s="35"/>
      <c r="B862" s="7"/>
      <c r="C862" s="23"/>
      <c r="D862" s="67"/>
      <c r="E862" s="68"/>
      <c r="F862" s="58"/>
      <c r="G862" s="22">
        <f>(I862*0.05)+I862</f>
        <v>0</v>
      </c>
      <c r="H862" s="19"/>
    </row>
    <row r="863" spans="1:8" ht="15" customHeight="1">
      <c r="A863" s="24" t="s">
        <v>435</v>
      </c>
      <c r="B863" s="26"/>
      <c r="C863" s="25"/>
      <c r="D863" s="67" t="s">
        <v>106</v>
      </c>
      <c r="E863" s="68" t="s">
        <v>18</v>
      </c>
      <c r="F863" s="64"/>
      <c r="G863" s="22">
        <v>0.498</v>
      </c>
      <c r="H863" s="19"/>
    </row>
    <row r="864" spans="2:8" ht="15" customHeight="1">
      <c r="B864" s="23" t="s">
        <v>353</v>
      </c>
      <c r="D864" s="67" t="s">
        <v>106</v>
      </c>
      <c r="E864" s="68" t="s">
        <v>21</v>
      </c>
      <c r="F864" s="64"/>
      <c r="G864" s="22">
        <v>0.563</v>
      </c>
      <c r="H864" s="19"/>
    </row>
    <row r="865" spans="2:8" ht="15" customHeight="1">
      <c r="B865" s="23"/>
      <c r="D865" s="67" t="s">
        <v>106</v>
      </c>
      <c r="E865" s="68" t="s">
        <v>107</v>
      </c>
      <c r="F865" s="64"/>
      <c r="G865" s="22">
        <v>0.708</v>
      </c>
      <c r="H865" s="19"/>
    </row>
    <row r="866" spans="2:8" ht="15" customHeight="1">
      <c r="B866" s="23"/>
      <c r="D866" s="67" t="s">
        <v>106</v>
      </c>
      <c r="E866" s="68" t="s">
        <v>108</v>
      </c>
      <c r="F866" s="64"/>
      <c r="G866" s="22">
        <v>0.948</v>
      </c>
      <c r="H866" s="19"/>
    </row>
    <row r="867" spans="2:8" ht="15" customHeight="1">
      <c r="B867" s="23"/>
      <c r="D867" s="67" t="s">
        <v>17</v>
      </c>
      <c r="E867" s="68" t="s">
        <v>107</v>
      </c>
      <c r="F867" s="64"/>
      <c r="G867" s="22">
        <v>0.971</v>
      </c>
      <c r="H867" s="19"/>
    </row>
    <row r="868" spans="2:8" ht="15" customHeight="1">
      <c r="B868" s="23"/>
      <c r="D868" s="67"/>
      <c r="E868" s="68"/>
      <c r="F868" s="58"/>
      <c r="G868" s="22">
        <f>(I868*0.05)+I868</f>
        <v>0</v>
      </c>
      <c r="H868" s="19"/>
    </row>
    <row r="869" spans="2:8" ht="15" customHeight="1">
      <c r="B869" s="23"/>
      <c r="D869" s="67" t="s">
        <v>106</v>
      </c>
      <c r="E869" s="68" t="s">
        <v>18</v>
      </c>
      <c r="F869" s="64"/>
      <c r="G869" s="22">
        <v>0.518</v>
      </c>
      <c r="H869" s="19"/>
    </row>
    <row r="870" spans="2:8" ht="15" customHeight="1">
      <c r="B870" s="23" t="s">
        <v>436</v>
      </c>
      <c r="D870" s="67" t="s">
        <v>106</v>
      </c>
      <c r="E870" s="68" t="s">
        <v>21</v>
      </c>
      <c r="F870" s="64"/>
      <c r="G870" s="22">
        <v>0.585</v>
      </c>
      <c r="H870" s="19"/>
    </row>
    <row r="871" spans="2:8" ht="15" customHeight="1">
      <c r="B871" s="7"/>
      <c r="D871" s="67" t="s">
        <v>106</v>
      </c>
      <c r="E871" s="68" t="s">
        <v>107</v>
      </c>
      <c r="F871" s="64"/>
      <c r="G871" s="22">
        <v>0.731</v>
      </c>
      <c r="H871" s="19"/>
    </row>
    <row r="872" spans="2:8" ht="15" customHeight="1">
      <c r="B872" s="23"/>
      <c r="D872" s="67" t="s">
        <v>106</v>
      </c>
      <c r="E872" s="68" t="s">
        <v>108</v>
      </c>
      <c r="F872" s="64"/>
      <c r="G872" s="22">
        <v>0.952</v>
      </c>
      <c r="H872" s="19"/>
    </row>
    <row r="873" spans="2:8" ht="15" customHeight="1">
      <c r="B873" s="23"/>
      <c r="D873" s="67" t="s">
        <v>17</v>
      </c>
      <c r="E873" s="68" t="s">
        <v>107</v>
      </c>
      <c r="F873" s="64"/>
      <c r="G873" s="22">
        <v>1.016</v>
      </c>
      <c r="H873" s="19"/>
    </row>
    <row r="874" spans="2:8" ht="15" customHeight="1">
      <c r="B874" s="23"/>
      <c r="D874" s="67"/>
      <c r="E874" s="68"/>
      <c r="F874" s="58"/>
      <c r="G874" s="22">
        <f>(I874*0.05)+I874</f>
        <v>0</v>
      </c>
      <c r="H874" s="19"/>
    </row>
    <row r="875" spans="2:8" ht="15" customHeight="1">
      <c r="B875" s="23"/>
      <c r="D875" s="67"/>
      <c r="E875" s="68"/>
      <c r="F875" s="58"/>
      <c r="G875" s="22">
        <f>(I875*0.05)+I875</f>
        <v>0</v>
      </c>
      <c r="H875" s="19"/>
    </row>
    <row r="876" spans="1:8" ht="15" customHeight="1">
      <c r="A876" s="24" t="s">
        <v>437</v>
      </c>
      <c r="B876" s="26"/>
      <c r="C876" s="25"/>
      <c r="D876" s="67" t="s">
        <v>106</v>
      </c>
      <c r="E876" s="68" t="s">
        <v>18</v>
      </c>
      <c r="F876" s="64"/>
      <c r="G876" s="22">
        <v>0.395</v>
      </c>
      <c r="H876" s="19"/>
    </row>
    <row r="877" spans="2:8" ht="15" customHeight="1">
      <c r="B877" s="23" t="s">
        <v>438</v>
      </c>
      <c r="D877" s="67" t="s">
        <v>106</v>
      </c>
      <c r="E877" s="68" t="s">
        <v>21</v>
      </c>
      <c r="F877" s="64"/>
      <c r="G877" s="22">
        <v>0.515</v>
      </c>
      <c r="H877" s="19"/>
    </row>
    <row r="878" spans="2:8" ht="15" customHeight="1">
      <c r="B878" s="23"/>
      <c r="D878" s="67" t="s">
        <v>106</v>
      </c>
      <c r="E878" s="68" t="s">
        <v>107</v>
      </c>
      <c r="F878" s="64"/>
      <c r="G878" s="22">
        <v>0.695</v>
      </c>
      <c r="H878" s="19"/>
    </row>
    <row r="879" spans="2:8" ht="15" customHeight="1">
      <c r="B879" s="23"/>
      <c r="D879" s="67"/>
      <c r="E879" s="68"/>
      <c r="F879" s="58"/>
      <c r="G879" s="22">
        <f>(I879*0.1)+I879</f>
        <v>0</v>
      </c>
      <c r="H879" s="19"/>
    </row>
    <row r="880" spans="1:8" s="45" customFormat="1" ht="15" customHeight="1">
      <c r="A880" s="1"/>
      <c r="B880" s="23"/>
      <c r="C880" s="2"/>
      <c r="D880" s="82"/>
      <c r="E880" s="83"/>
      <c r="F880" s="63"/>
      <c r="G880" s="22">
        <f>(I880*0.1)+I880</f>
        <v>0</v>
      </c>
      <c r="H880" s="19"/>
    </row>
    <row r="881" spans="1:8" ht="15" customHeight="1">
      <c r="A881" s="24" t="s">
        <v>439</v>
      </c>
      <c r="B881" s="32"/>
      <c r="C881" s="32"/>
      <c r="D881" s="67" t="s">
        <v>441</v>
      </c>
      <c r="E881" s="68" t="s">
        <v>21</v>
      </c>
      <c r="F881" s="64"/>
      <c r="G881" s="22">
        <v>0.657</v>
      </c>
      <c r="H881" s="19"/>
    </row>
    <row r="882" spans="2:8" ht="15" customHeight="1">
      <c r="B882" s="23" t="s">
        <v>440</v>
      </c>
      <c r="D882" s="74" t="s">
        <v>106</v>
      </c>
      <c r="E882" s="75" t="s">
        <v>107</v>
      </c>
      <c r="F882" s="64"/>
      <c r="G882" s="22">
        <v>0.706</v>
      </c>
      <c r="H882" s="19"/>
    </row>
    <row r="883" spans="4:8" ht="15" customHeight="1">
      <c r="D883" s="67" t="s">
        <v>106</v>
      </c>
      <c r="E883" s="68" t="s">
        <v>108</v>
      </c>
      <c r="F883" s="64"/>
      <c r="G883" s="22">
        <v>0.802</v>
      </c>
      <c r="H883" s="19"/>
    </row>
    <row r="884" spans="2:8" ht="15" customHeight="1">
      <c r="B884" s="23"/>
      <c r="D884" s="67"/>
      <c r="E884" s="68"/>
      <c r="F884" s="58"/>
      <c r="G884" s="22">
        <f>(I884*0.05)+I884</f>
        <v>0</v>
      </c>
      <c r="H884" s="19"/>
    </row>
    <row r="885" spans="2:8" ht="15" customHeight="1">
      <c r="B885" s="23"/>
      <c r="D885" s="67" t="s">
        <v>106</v>
      </c>
      <c r="E885" s="68" t="s">
        <v>137</v>
      </c>
      <c r="F885" s="64"/>
      <c r="G885" s="22">
        <v>1.268</v>
      </c>
      <c r="H885" s="19"/>
    </row>
    <row r="886" spans="2:8" ht="15" customHeight="1">
      <c r="B886" s="23" t="s">
        <v>442</v>
      </c>
      <c r="D886" s="67" t="s">
        <v>106</v>
      </c>
      <c r="E886" s="68" t="s">
        <v>18</v>
      </c>
      <c r="F886" s="64"/>
      <c r="G886" s="22">
        <v>1.485</v>
      </c>
      <c r="H886" s="19"/>
    </row>
    <row r="887" spans="2:8" ht="15" customHeight="1">
      <c r="B887" s="23" t="s">
        <v>443</v>
      </c>
      <c r="D887" s="67" t="s">
        <v>106</v>
      </c>
      <c r="E887" s="68" t="s">
        <v>21</v>
      </c>
      <c r="F887" s="64"/>
      <c r="G887" s="22">
        <v>1.827</v>
      </c>
      <c r="H887" s="19"/>
    </row>
    <row r="888" spans="2:8" ht="15" customHeight="1">
      <c r="B888" s="23"/>
      <c r="D888" s="67" t="s">
        <v>106</v>
      </c>
      <c r="E888" s="68" t="s">
        <v>107</v>
      </c>
      <c r="F888" s="64"/>
      <c r="G888" s="22">
        <v>2.228</v>
      </c>
      <c r="H888" s="19"/>
    </row>
    <row r="889" spans="2:8" ht="15" customHeight="1">
      <c r="B889" s="23"/>
      <c r="D889" s="67" t="s">
        <v>106</v>
      </c>
      <c r="E889" s="68" t="s">
        <v>108</v>
      </c>
      <c r="F889" s="64"/>
      <c r="G889" s="22">
        <v>2.356</v>
      </c>
      <c r="H889" s="19"/>
    </row>
    <row r="890" spans="2:8" ht="15" customHeight="1">
      <c r="B890" s="23"/>
      <c r="D890" s="67"/>
      <c r="E890" s="68"/>
      <c r="F890" s="58"/>
      <c r="G890" s="22">
        <f>(I890*0.05)+I890</f>
        <v>0</v>
      </c>
      <c r="H890" s="19"/>
    </row>
    <row r="891" spans="2:8" ht="15" customHeight="1">
      <c r="B891" s="23"/>
      <c r="D891" s="67"/>
      <c r="E891" s="68"/>
      <c r="F891" s="58"/>
      <c r="G891" s="22">
        <f>(I891*0.05)+I891</f>
        <v>0</v>
      </c>
      <c r="H891" s="19"/>
    </row>
    <row r="892" spans="1:8" ht="15" customHeight="1">
      <c r="A892" s="24" t="s">
        <v>444</v>
      </c>
      <c r="B892" s="26"/>
      <c r="C892" s="25"/>
      <c r="D892" s="67" t="s">
        <v>221</v>
      </c>
      <c r="E892" s="68" t="s">
        <v>15</v>
      </c>
      <c r="F892" s="64"/>
      <c r="G892" s="22">
        <v>0.956</v>
      </c>
      <c r="H892" s="19"/>
    </row>
    <row r="893" spans="2:8" ht="15" customHeight="1">
      <c r="B893" s="23" t="s">
        <v>445</v>
      </c>
      <c r="D893" s="67"/>
      <c r="E893" s="68"/>
      <c r="F893" s="58"/>
      <c r="G893" s="22">
        <f>(I893*0.05)+I893</f>
        <v>0</v>
      </c>
      <c r="H893" s="19"/>
    </row>
    <row r="894" spans="2:8" ht="15" customHeight="1">
      <c r="B894" s="23"/>
      <c r="D894" s="67"/>
      <c r="E894" s="68"/>
      <c r="F894" s="58"/>
      <c r="G894" s="22">
        <f>(I894*0.05)+I894</f>
        <v>0</v>
      </c>
      <c r="H894" s="19"/>
    </row>
    <row r="895" spans="1:8" ht="15" customHeight="1">
      <c r="A895" s="24" t="s">
        <v>446</v>
      </c>
      <c r="B895" s="26"/>
      <c r="C895" s="26"/>
      <c r="D895" s="67" t="s">
        <v>14</v>
      </c>
      <c r="E895" s="68" t="s">
        <v>15</v>
      </c>
      <c r="F895" s="64"/>
      <c r="G895" s="22">
        <v>0.648</v>
      </c>
      <c r="H895" s="19"/>
    </row>
    <row r="896" spans="2:8" ht="15" customHeight="1">
      <c r="B896" s="23" t="s">
        <v>447</v>
      </c>
      <c r="D896" s="67" t="s">
        <v>17</v>
      </c>
      <c r="E896" s="68" t="s">
        <v>137</v>
      </c>
      <c r="F896" s="64"/>
      <c r="G896" s="22">
        <v>0.902</v>
      </c>
      <c r="H896" s="19"/>
    </row>
    <row r="897" spans="2:8" ht="15" customHeight="1">
      <c r="B897" s="23" t="s">
        <v>448</v>
      </c>
      <c r="D897" s="67"/>
      <c r="E897" s="68"/>
      <c r="F897" s="58"/>
      <c r="G897" s="22">
        <f>(I897*0.05)+I897</f>
        <v>0</v>
      </c>
      <c r="H897" s="19"/>
    </row>
    <row r="898" spans="2:8" ht="15" customHeight="1">
      <c r="B898" s="23" t="s">
        <v>449</v>
      </c>
      <c r="D898" s="67"/>
      <c r="E898" s="68"/>
      <c r="F898" s="58"/>
      <c r="G898" s="22"/>
      <c r="H898" s="19"/>
    </row>
    <row r="899" spans="2:8" ht="15" customHeight="1">
      <c r="B899" s="23" t="s">
        <v>450</v>
      </c>
      <c r="C899" s="23"/>
      <c r="D899" s="67"/>
      <c r="E899" s="71"/>
      <c r="F899" s="59"/>
      <c r="G899" s="7"/>
      <c r="H899" s="19"/>
    </row>
    <row r="900" spans="2:8" ht="15" customHeight="1">
      <c r="B900" s="23" t="s">
        <v>451</v>
      </c>
      <c r="C900" s="23"/>
      <c r="D900" s="67"/>
      <c r="E900" s="68"/>
      <c r="F900" s="58"/>
      <c r="G900" s="22">
        <f>(I900*0.05)+I900</f>
        <v>0</v>
      </c>
      <c r="H900" s="19"/>
    </row>
    <row r="901" spans="4:8" ht="15" customHeight="1">
      <c r="D901" s="67" t="s">
        <v>14</v>
      </c>
      <c r="E901" s="68" t="s">
        <v>15</v>
      </c>
      <c r="F901" s="64"/>
      <c r="G901" s="22">
        <v>0.648</v>
      </c>
      <c r="H901" s="19"/>
    </row>
    <row r="902" spans="1:8" ht="15" customHeight="1">
      <c r="A902" s="46"/>
      <c r="B902" s="23" t="s">
        <v>452</v>
      </c>
      <c r="D902" s="67" t="s">
        <v>17</v>
      </c>
      <c r="E902" s="68" t="s">
        <v>21</v>
      </c>
      <c r="F902" s="64"/>
      <c r="G902" s="22">
        <v>0.902</v>
      </c>
      <c r="H902" s="19"/>
    </row>
    <row r="903" spans="1:8" ht="15" customHeight="1">
      <c r="A903" s="46"/>
      <c r="B903" s="23" t="s">
        <v>453</v>
      </c>
      <c r="D903" s="67" t="s">
        <v>20</v>
      </c>
      <c r="E903" s="68" t="s">
        <v>21</v>
      </c>
      <c r="F903" s="64"/>
      <c r="G903" s="22">
        <v>1.143</v>
      </c>
      <c r="H903" s="19"/>
    </row>
    <row r="904" spans="2:8" ht="15" customHeight="1">
      <c r="B904" s="23" t="s">
        <v>454</v>
      </c>
      <c r="D904" s="67"/>
      <c r="E904" s="68"/>
      <c r="F904" s="58"/>
      <c r="G904" s="22">
        <f>(I904*0.05)+I904</f>
        <v>0</v>
      </c>
      <c r="H904" s="19"/>
    </row>
    <row r="905" spans="1:8" ht="15" customHeight="1">
      <c r="A905" s="46"/>
      <c r="B905" s="23" t="s">
        <v>455</v>
      </c>
      <c r="D905" s="67"/>
      <c r="E905" s="68"/>
      <c r="F905" s="58"/>
      <c r="G905" s="22">
        <f>(I905*0.05)+I905</f>
        <v>0</v>
      </c>
      <c r="H905" s="19"/>
    </row>
    <row r="906" spans="2:8" ht="15" customHeight="1">
      <c r="B906" s="23" t="s">
        <v>456</v>
      </c>
      <c r="C906" s="23"/>
      <c r="D906" s="67"/>
      <c r="E906" s="68"/>
      <c r="F906" s="58"/>
      <c r="G906" s="22">
        <f>(I906*0.05)+I906</f>
        <v>0</v>
      </c>
      <c r="H906" s="19"/>
    </row>
    <row r="907" spans="2:8" ht="15" customHeight="1">
      <c r="B907" s="23" t="s">
        <v>457</v>
      </c>
      <c r="D907" s="67"/>
      <c r="E907" s="68"/>
      <c r="F907" s="58"/>
      <c r="G907" s="22">
        <f>(I907*0.05)+I907</f>
        <v>0</v>
      </c>
      <c r="H907" s="19"/>
    </row>
    <row r="908" spans="4:8" ht="15" customHeight="1">
      <c r="D908" s="67"/>
      <c r="E908" s="68"/>
      <c r="F908" s="58"/>
      <c r="G908" s="22">
        <f>(I908*0.05)+I908</f>
        <v>0</v>
      </c>
      <c r="H908" s="19"/>
    </row>
    <row r="909" spans="1:8" ht="15" customHeight="1">
      <c r="A909" s="24" t="s">
        <v>458</v>
      </c>
      <c r="B909" s="26"/>
      <c r="C909" s="25"/>
      <c r="D909" s="67" t="s">
        <v>14</v>
      </c>
      <c r="E909" s="68" t="s">
        <v>15</v>
      </c>
      <c r="F909" s="64"/>
      <c r="G909" s="22">
        <v>0.472</v>
      </c>
      <c r="H909" s="19"/>
    </row>
    <row r="910" spans="2:8" ht="15" customHeight="1">
      <c r="B910" s="23" t="s">
        <v>459</v>
      </c>
      <c r="D910" s="67" t="s">
        <v>17</v>
      </c>
      <c r="E910" s="68" t="s">
        <v>21</v>
      </c>
      <c r="F910" s="64"/>
      <c r="G910" s="22">
        <v>0.8</v>
      </c>
      <c r="H910" s="19"/>
    </row>
    <row r="911" spans="2:8" ht="15" customHeight="1">
      <c r="B911" s="23" t="s">
        <v>460</v>
      </c>
      <c r="D911" s="67" t="s">
        <v>129</v>
      </c>
      <c r="E911" s="68" t="s">
        <v>21</v>
      </c>
      <c r="F911" s="64"/>
      <c r="G911" s="22">
        <v>1.061</v>
      </c>
      <c r="H911" s="19"/>
    </row>
    <row r="912" spans="2:8" ht="15" customHeight="1">
      <c r="B912" s="23" t="s">
        <v>461</v>
      </c>
      <c r="D912" s="67"/>
      <c r="E912" s="68"/>
      <c r="F912" s="58"/>
      <c r="G912" s="22">
        <f>(I912*0.05)+I912</f>
        <v>0</v>
      </c>
      <c r="H912" s="19"/>
    </row>
    <row r="913" spans="2:8" ht="15" customHeight="1">
      <c r="B913" s="23" t="s">
        <v>462</v>
      </c>
      <c r="D913" s="67"/>
      <c r="E913" s="68"/>
      <c r="F913" s="58"/>
      <c r="G913" s="22">
        <f>(I913*0.05)+I913</f>
        <v>0</v>
      </c>
      <c r="H913" s="19"/>
    </row>
    <row r="914" spans="2:8" ht="15" customHeight="1">
      <c r="B914" s="23" t="s">
        <v>463</v>
      </c>
      <c r="D914" s="67"/>
      <c r="E914" s="68"/>
      <c r="F914" s="58"/>
      <c r="G914" s="22">
        <f>(I914*0.05)+I914</f>
        <v>0</v>
      </c>
      <c r="H914" s="19"/>
    </row>
    <row r="915" spans="2:8" ht="15" customHeight="1">
      <c r="B915" s="23"/>
      <c r="D915" s="67" t="s">
        <v>14</v>
      </c>
      <c r="E915" s="68" t="s">
        <v>15</v>
      </c>
      <c r="F915" s="64"/>
      <c r="G915" s="22">
        <v>0.444</v>
      </c>
      <c r="H915" s="19"/>
    </row>
    <row r="916" spans="2:8" ht="15" customHeight="1">
      <c r="B916" s="23" t="s">
        <v>464</v>
      </c>
      <c r="D916" s="67" t="s">
        <v>17</v>
      </c>
      <c r="E916" s="68" t="s">
        <v>21</v>
      </c>
      <c r="F916" s="64"/>
      <c r="G916" s="22">
        <v>0.748</v>
      </c>
      <c r="H916" s="19"/>
    </row>
    <row r="917" spans="2:8" ht="15" customHeight="1">
      <c r="B917" s="7"/>
      <c r="C917" s="7"/>
      <c r="D917" s="67"/>
      <c r="E917" s="68"/>
      <c r="F917" s="58"/>
      <c r="G917" s="22">
        <f>(I917*0.05)+I917</f>
        <v>0</v>
      </c>
      <c r="H917" s="19"/>
    </row>
    <row r="918" spans="2:8" ht="15" customHeight="1">
      <c r="B918" s="23"/>
      <c r="D918" s="67"/>
      <c r="E918" s="68"/>
      <c r="F918" s="58"/>
      <c r="G918" s="22">
        <f>(I918*0.05)+I918</f>
        <v>0</v>
      </c>
      <c r="H918" s="19"/>
    </row>
    <row r="919" spans="1:8" ht="15" customHeight="1">
      <c r="A919" s="24" t="s">
        <v>465</v>
      </c>
      <c r="B919" s="26"/>
      <c r="C919" s="25"/>
      <c r="D919" s="67" t="s">
        <v>106</v>
      </c>
      <c r="E919" s="68" t="s">
        <v>18</v>
      </c>
      <c r="F919" s="64"/>
      <c r="G919" s="22">
        <v>0.639</v>
      </c>
      <c r="H919" s="19"/>
    </row>
    <row r="920" spans="2:8" ht="15" customHeight="1">
      <c r="B920" s="23" t="s">
        <v>466</v>
      </c>
      <c r="D920" s="67" t="s">
        <v>106</v>
      </c>
      <c r="E920" s="68" t="s">
        <v>21</v>
      </c>
      <c r="F920" s="64"/>
      <c r="G920" s="22">
        <v>0.743</v>
      </c>
      <c r="H920" s="19"/>
    </row>
    <row r="921" spans="4:8" ht="15" customHeight="1">
      <c r="D921" s="67" t="s">
        <v>106</v>
      </c>
      <c r="E921" s="68" t="s">
        <v>107</v>
      </c>
      <c r="F921" s="64"/>
      <c r="G921" s="22">
        <v>0.775</v>
      </c>
      <c r="H921" s="19"/>
    </row>
    <row r="922" spans="2:8" ht="15" customHeight="1">
      <c r="B922" s="23"/>
      <c r="D922" s="67" t="s">
        <v>17</v>
      </c>
      <c r="E922" s="68" t="s">
        <v>21</v>
      </c>
      <c r="F922" s="64"/>
      <c r="G922" s="22">
        <v>0.971</v>
      </c>
      <c r="H922" s="19"/>
    </row>
    <row r="923" spans="2:8" ht="15" customHeight="1">
      <c r="B923" s="23"/>
      <c r="D923" s="67" t="s">
        <v>177</v>
      </c>
      <c r="E923" s="68" t="s">
        <v>107</v>
      </c>
      <c r="F923" s="64"/>
      <c r="G923" s="22">
        <v>2.284</v>
      </c>
      <c r="H923" s="19"/>
    </row>
    <row r="924" spans="2:8" ht="15" customHeight="1">
      <c r="B924" s="23"/>
      <c r="D924" s="67"/>
      <c r="E924" s="68"/>
      <c r="F924" s="58"/>
      <c r="G924" s="22">
        <f>(I924*0.05)+I924</f>
        <v>0</v>
      </c>
      <c r="H924" s="19"/>
    </row>
    <row r="925" spans="2:8" ht="15" customHeight="1">
      <c r="B925" s="23"/>
      <c r="D925" s="67"/>
      <c r="E925" s="68"/>
      <c r="F925" s="58"/>
      <c r="G925" s="22">
        <f>(I925*0.05)+I925</f>
        <v>0</v>
      </c>
      <c r="H925" s="19"/>
    </row>
    <row r="926" spans="1:8" ht="15" customHeight="1">
      <c r="A926" s="24" t="s">
        <v>467</v>
      </c>
      <c r="B926" s="26"/>
      <c r="C926" s="25"/>
      <c r="D926" s="67"/>
      <c r="E926" s="71"/>
      <c r="F926" s="59"/>
      <c r="G926" s="22">
        <f>(I926*0.05)+I926</f>
        <v>0</v>
      </c>
      <c r="H926" s="19"/>
    </row>
    <row r="927" spans="2:8" ht="15" customHeight="1">
      <c r="B927" s="47" t="s">
        <v>468</v>
      </c>
      <c r="D927" s="67" t="s">
        <v>14</v>
      </c>
      <c r="E927" s="68" t="s">
        <v>15</v>
      </c>
      <c r="F927" s="64"/>
      <c r="G927" s="22">
        <v>0.539</v>
      </c>
      <c r="H927" s="19"/>
    </row>
    <row r="928" spans="2:8" ht="15" customHeight="1">
      <c r="B928" s="23" t="s">
        <v>469</v>
      </c>
      <c r="D928" s="67" t="s">
        <v>17</v>
      </c>
      <c r="E928" s="68" t="s">
        <v>107</v>
      </c>
      <c r="F928" s="64"/>
      <c r="G928" s="22">
        <v>1.102</v>
      </c>
      <c r="H928" s="19"/>
    </row>
    <row r="929" spans="2:8" ht="15" customHeight="1">
      <c r="B929" s="23"/>
      <c r="D929" s="67"/>
      <c r="E929" s="68"/>
      <c r="F929" s="58"/>
      <c r="G929" s="22">
        <f>(I929*0.05)+I929</f>
        <v>0</v>
      </c>
      <c r="H929" s="19"/>
    </row>
    <row r="930" spans="2:8" ht="15" customHeight="1">
      <c r="B930" s="7"/>
      <c r="D930" s="67"/>
      <c r="E930" s="68"/>
      <c r="F930" s="58"/>
      <c r="G930" s="22">
        <f>(I930*0.05)+I930</f>
        <v>0</v>
      </c>
      <c r="H930" s="19"/>
    </row>
    <row r="931" spans="2:8" ht="15" customHeight="1">
      <c r="B931" s="47" t="s">
        <v>470</v>
      </c>
      <c r="D931" s="67" t="s">
        <v>14</v>
      </c>
      <c r="E931" s="68" t="s">
        <v>15</v>
      </c>
      <c r="F931" s="64"/>
      <c r="G931" s="22">
        <v>0.539</v>
      </c>
      <c r="H931" s="19"/>
    </row>
    <row r="932" spans="2:8" ht="15" customHeight="1">
      <c r="B932" s="23" t="s">
        <v>471</v>
      </c>
      <c r="D932" s="67" t="s">
        <v>17</v>
      </c>
      <c r="E932" s="68" t="s">
        <v>107</v>
      </c>
      <c r="F932" s="64"/>
      <c r="G932" s="22">
        <v>1.102</v>
      </c>
      <c r="H932" s="19"/>
    </row>
    <row r="933" spans="2:8" ht="15" customHeight="1">
      <c r="B933" s="23" t="s">
        <v>472</v>
      </c>
      <c r="D933" s="67"/>
      <c r="E933" s="68"/>
      <c r="F933" s="58"/>
      <c r="G933" s="22">
        <f>(I933*0.05)+I933</f>
        <v>0</v>
      </c>
      <c r="H933" s="19"/>
    </row>
    <row r="934" spans="2:8" ht="15" customHeight="1">
      <c r="B934" s="23" t="s">
        <v>473</v>
      </c>
      <c r="D934" s="67"/>
      <c r="E934" s="68"/>
      <c r="F934" s="58"/>
      <c r="G934" s="22">
        <f>(I934*0.05)+I934</f>
        <v>0</v>
      </c>
      <c r="H934" s="19"/>
    </row>
    <row r="935" spans="2:8" ht="15" customHeight="1">
      <c r="B935" s="23"/>
      <c r="D935" s="67"/>
      <c r="E935" s="68"/>
      <c r="F935" s="58"/>
      <c r="G935" s="22">
        <f>(I935*0.05)+I935</f>
        <v>0</v>
      </c>
      <c r="H935" s="19"/>
    </row>
    <row r="936" spans="1:8" ht="15" customHeight="1">
      <c r="A936" s="40" t="s">
        <v>474</v>
      </c>
      <c r="B936" s="20"/>
      <c r="C936" s="21"/>
      <c r="D936" s="67" t="s">
        <v>106</v>
      </c>
      <c r="E936" s="68" t="s">
        <v>137</v>
      </c>
      <c r="F936" s="64"/>
      <c r="G936" s="22"/>
      <c r="H936" s="19"/>
    </row>
    <row r="937" spans="2:8" ht="15" customHeight="1">
      <c r="B937" s="23" t="s">
        <v>475</v>
      </c>
      <c r="D937" s="67" t="s">
        <v>106</v>
      </c>
      <c r="E937" s="68" t="s">
        <v>18</v>
      </c>
      <c r="F937" s="64"/>
      <c r="G937" s="22"/>
      <c r="H937" s="19"/>
    </row>
    <row r="938" spans="2:8" ht="15" customHeight="1">
      <c r="B938" s="2" t="s">
        <v>476</v>
      </c>
      <c r="D938" s="67" t="s">
        <v>106</v>
      </c>
      <c r="E938" s="68" t="s">
        <v>21</v>
      </c>
      <c r="F938" s="64"/>
      <c r="G938" s="22"/>
      <c r="H938" s="19"/>
    </row>
    <row r="939" spans="2:8" ht="15" customHeight="1">
      <c r="B939" s="23"/>
      <c r="D939" s="67"/>
      <c r="E939" s="68"/>
      <c r="F939" s="58"/>
      <c r="G939" s="22">
        <f>(I939*0.1)+I939</f>
        <v>0</v>
      </c>
      <c r="H939" s="19"/>
    </row>
    <row r="940" spans="2:8" ht="15" customHeight="1">
      <c r="B940" s="23"/>
      <c r="D940" s="67"/>
      <c r="E940" s="66"/>
      <c r="F940" s="57"/>
      <c r="G940" s="22">
        <f>(I940*0.1)+I940</f>
        <v>0</v>
      </c>
      <c r="H940" s="19"/>
    </row>
    <row r="941" spans="1:8" ht="15" customHeight="1">
      <c r="A941" s="24" t="s">
        <v>477</v>
      </c>
      <c r="B941" s="26"/>
      <c r="C941" s="25"/>
      <c r="D941" s="67" t="s">
        <v>106</v>
      </c>
      <c r="E941" s="68" t="s">
        <v>21</v>
      </c>
      <c r="F941" s="64"/>
      <c r="G941" s="22">
        <v>0.754</v>
      </c>
      <c r="H941" s="19"/>
    </row>
    <row r="942" spans="2:8" ht="15" customHeight="1">
      <c r="B942" s="23" t="s">
        <v>123</v>
      </c>
      <c r="D942" s="67" t="s">
        <v>106</v>
      </c>
      <c r="E942" s="68" t="s">
        <v>107</v>
      </c>
      <c r="F942" s="64"/>
      <c r="G942" s="22"/>
      <c r="H942" s="19"/>
    </row>
    <row r="943" spans="2:8" ht="15" customHeight="1">
      <c r="B943" s="23"/>
      <c r="D943" s="67"/>
      <c r="E943" s="68"/>
      <c r="F943" s="58"/>
      <c r="G943" s="22"/>
      <c r="H943" s="19"/>
    </row>
    <row r="944" spans="2:8" ht="15" customHeight="1">
      <c r="B944" s="23"/>
      <c r="D944" s="67" t="s">
        <v>106</v>
      </c>
      <c r="E944" s="68" t="s">
        <v>21</v>
      </c>
      <c r="F944" s="64"/>
      <c r="G944" s="22">
        <v>0.813</v>
      </c>
      <c r="H944" s="19"/>
    </row>
    <row r="945" spans="2:8" ht="15" customHeight="1">
      <c r="B945" s="48" t="s">
        <v>478</v>
      </c>
      <c r="D945" s="67"/>
      <c r="E945" s="68"/>
      <c r="F945" s="58"/>
      <c r="G945" s="22">
        <v>0.898</v>
      </c>
      <c r="H945" s="19"/>
    </row>
    <row r="946" spans="2:8" ht="15" customHeight="1">
      <c r="B946" s="23" t="s">
        <v>332</v>
      </c>
      <c r="D946" s="67"/>
      <c r="E946" s="68"/>
      <c r="F946" s="58"/>
      <c r="G946" s="22"/>
      <c r="H946" s="19"/>
    </row>
    <row r="947" spans="2:8" ht="15" customHeight="1">
      <c r="B947" s="23"/>
      <c r="D947" s="67"/>
      <c r="E947" s="68"/>
      <c r="F947" s="58"/>
      <c r="G947" s="22"/>
      <c r="H947" s="19"/>
    </row>
    <row r="948" spans="1:8" ht="15" customHeight="1">
      <c r="A948" s="24" t="s">
        <v>479</v>
      </c>
      <c r="B948" s="26"/>
      <c r="C948" s="25"/>
      <c r="D948" s="67" t="s">
        <v>221</v>
      </c>
      <c r="E948" s="68" t="s">
        <v>15</v>
      </c>
      <c r="F948" s="64"/>
      <c r="G948" s="22">
        <v>1.024</v>
      </c>
      <c r="H948" s="19"/>
    </row>
    <row r="949" spans="2:8" ht="15" customHeight="1">
      <c r="B949" s="23" t="s">
        <v>480</v>
      </c>
      <c r="D949" s="67"/>
      <c r="E949" s="68"/>
      <c r="F949" s="58"/>
      <c r="G949" s="22">
        <f>(I949*0.1)+I949</f>
        <v>0</v>
      </c>
      <c r="H949" s="19"/>
    </row>
    <row r="950" spans="2:8" ht="15" customHeight="1">
      <c r="B950" s="23"/>
      <c r="D950" s="67"/>
      <c r="E950" s="68"/>
      <c r="F950" s="58"/>
      <c r="G950" s="22">
        <f>(I950*0.1)+I950</f>
        <v>0</v>
      </c>
      <c r="H950" s="19"/>
    </row>
    <row r="951" spans="1:8" ht="15" customHeight="1">
      <c r="A951" s="24" t="s">
        <v>481</v>
      </c>
      <c r="B951" s="26"/>
      <c r="C951" s="25"/>
      <c r="D951" s="67" t="s">
        <v>106</v>
      </c>
      <c r="E951" s="68" t="s">
        <v>21</v>
      </c>
      <c r="F951" s="64"/>
      <c r="G951" s="22">
        <v>0.49</v>
      </c>
      <c r="H951" s="19"/>
    </row>
    <row r="952" spans="2:8" ht="15" customHeight="1">
      <c r="B952" s="23" t="s">
        <v>482</v>
      </c>
      <c r="D952" s="67" t="s">
        <v>106</v>
      </c>
      <c r="E952" s="68" t="s">
        <v>107</v>
      </c>
      <c r="F952" s="64"/>
      <c r="G952" s="22">
        <v>0.634</v>
      </c>
      <c r="H952" s="19"/>
    </row>
    <row r="953" spans="2:8" ht="15" customHeight="1">
      <c r="B953" s="23"/>
      <c r="D953" s="67" t="s">
        <v>106</v>
      </c>
      <c r="E953" s="68" t="s">
        <v>108</v>
      </c>
      <c r="F953" s="64"/>
      <c r="G953" s="22">
        <v>0.791</v>
      </c>
      <c r="H953" s="19"/>
    </row>
    <row r="954" spans="2:8" ht="15" customHeight="1">
      <c r="B954" s="23"/>
      <c r="D954" s="67"/>
      <c r="E954" s="68"/>
      <c r="F954" s="58"/>
      <c r="G954" s="22">
        <f>(I954*0.05)+I954</f>
        <v>0</v>
      </c>
      <c r="H954" s="19"/>
    </row>
    <row r="955" spans="2:8" ht="15" customHeight="1">
      <c r="B955" s="23"/>
      <c r="D955" s="67" t="s">
        <v>221</v>
      </c>
      <c r="E955" s="68" t="s">
        <v>15</v>
      </c>
      <c r="F955" s="64"/>
      <c r="G955" s="22">
        <v>3.34</v>
      </c>
      <c r="H955" s="19"/>
    </row>
    <row r="956" spans="2:8" ht="15" customHeight="1">
      <c r="B956" s="23" t="s">
        <v>483</v>
      </c>
      <c r="D956" s="67"/>
      <c r="E956" s="68"/>
      <c r="F956" s="58"/>
      <c r="G956" s="22"/>
      <c r="H956" s="19"/>
    </row>
    <row r="957" spans="2:8" ht="15" customHeight="1">
      <c r="B957" s="23" t="s">
        <v>484</v>
      </c>
      <c r="D957" s="67"/>
      <c r="E957" s="68"/>
      <c r="F957" s="58"/>
      <c r="G957" s="22">
        <f>(I957*0.05)+I957</f>
        <v>0</v>
      </c>
      <c r="H957" s="19"/>
    </row>
    <row r="958" spans="2:8" ht="15" customHeight="1">
      <c r="B958" s="23"/>
      <c r="D958" s="67"/>
      <c r="E958" s="68"/>
      <c r="F958" s="58"/>
      <c r="G958" s="22">
        <f>(I958*0.05)+I958</f>
        <v>0</v>
      </c>
      <c r="H958" s="19"/>
    </row>
    <row r="959" spans="1:8" ht="15" customHeight="1">
      <c r="A959" s="24" t="s">
        <v>485</v>
      </c>
      <c r="B959" s="26"/>
      <c r="C959" s="25"/>
      <c r="D959" s="67" t="s">
        <v>106</v>
      </c>
      <c r="E959" s="68" t="s">
        <v>18</v>
      </c>
      <c r="F959" s="64"/>
      <c r="G959" s="22">
        <v>0.433</v>
      </c>
      <c r="H959" s="19"/>
    </row>
    <row r="960" spans="2:8" ht="15" customHeight="1">
      <c r="B960" s="23" t="s">
        <v>486</v>
      </c>
      <c r="D960" s="67" t="s">
        <v>106</v>
      </c>
      <c r="E960" s="68" t="s">
        <v>21</v>
      </c>
      <c r="F960" s="64"/>
      <c r="G960" s="22">
        <v>0.484</v>
      </c>
      <c r="H960" s="19"/>
    </row>
    <row r="961" spans="2:8" ht="15" customHeight="1">
      <c r="B961" s="23"/>
      <c r="D961" s="67" t="s">
        <v>106</v>
      </c>
      <c r="E961" s="68" t="s">
        <v>107</v>
      </c>
      <c r="F961" s="64"/>
      <c r="G961" s="22">
        <v>0.577</v>
      </c>
      <c r="H961" s="19"/>
    </row>
    <row r="962" spans="2:8" ht="15" customHeight="1">
      <c r="B962" s="23"/>
      <c r="D962" s="67" t="s">
        <v>17</v>
      </c>
      <c r="E962" s="68" t="s">
        <v>107</v>
      </c>
      <c r="F962" s="64"/>
      <c r="G962" s="22">
        <v>1.131</v>
      </c>
      <c r="H962" s="19"/>
    </row>
    <row r="963" spans="2:8" ht="15" customHeight="1">
      <c r="B963" s="23"/>
      <c r="D963" s="67"/>
      <c r="E963" s="68"/>
      <c r="F963" s="58"/>
      <c r="G963" s="22"/>
      <c r="H963" s="19"/>
    </row>
    <row r="964" spans="2:8" ht="15" customHeight="1">
      <c r="B964" s="23"/>
      <c r="D964" s="67" t="s">
        <v>106</v>
      </c>
      <c r="E964" s="68" t="s">
        <v>18</v>
      </c>
      <c r="F964" s="64"/>
      <c r="G964" s="22">
        <v>0.616</v>
      </c>
      <c r="H964" s="19"/>
    </row>
    <row r="965" spans="2:8" ht="15" customHeight="1">
      <c r="B965" s="23" t="s">
        <v>487</v>
      </c>
      <c r="D965" s="67" t="s">
        <v>106</v>
      </c>
      <c r="E965" s="68" t="s">
        <v>21</v>
      </c>
      <c r="F965" s="64"/>
      <c r="G965" s="22">
        <v>0.73</v>
      </c>
      <c r="H965" s="19"/>
    </row>
    <row r="966" spans="1:8" ht="15" customHeight="1">
      <c r="A966" s="23"/>
      <c r="D966" s="67" t="s">
        <v>106</v>
      </c>
      <c r="E966" s="68" t="s">
        <v>107</v>
      </c>
      <c r="F966" s="64"/>
      <c r="G966" s="22">
        <v>0.857</v>
      </c>
      <c r="H966" s="19"/>
    </row>
    <row r="967" spans="1:8" ht="15" customHeight="1">
      <c r="A967" s="23"/>
      <c r="B967" s="23"/>
      <c r="D967" s="67" t="s">
        <v>17</v>
      </c>
      <c r="E967" s="68" t="s">
        <v>113</v>
      </c>
      <c r="F967" s="64"/>
      <c r="G967" s="22">
        <v>0.983</v>
      </c>
      <c r="H967" s="19"/>
    </row>
    <row r="968" spans="1:8" ht="15" customHeight="1">
      <c r="A968" s="23"/>
      <c r="B968" s="23"/>
      <c r="D968" s="67" t="s">
        <v>488</v>
      </c>
      <c r="E968" s="68" t="s">
        <v>107</v>
      </c>
      <c r="F968" s="64"/>
      <c r="G968" s="22">
        <v>1.098</v>
      </c>
      <c r="H968" s="19"/>
    </row>
    <row r="969" spans="1:8" ht="15" customHeight="1">
      <c r="A969" s="23"/>
      <c r="B969" s="23"/>
      <c r="D969" s="67" t="s">
        <v>149</v>
      </c>
      <c r="E969" s="68" t="s">
        <v>107</v>
      </c>
      <c r="F969" s="64"/>
      <c r="G969" s="22">
        <v>1.485</v>
      </c>
      <c r="H969" s="19"/>
    </row>
    <row r="970" spans="1:8" ht="15" customHeight="1">
      <c r="A970" s="23"/>
      <c r="B970" s="23"/>
      <c r="D970" s="67"/>
      <c r="E970" s="68"/>
      <c r="F970" s="58"/>
      <c r="G970" s="22">
        <f>(I970*0.05)+I970</f>
        <v>0</v>
      </c>
      <c r="H970" s="19"/>
    </row>
    <row r="971" spans="1:8" ht="15" customHeight="1">
      <c r="A971" s="23"/>
      <c r="B971" s="23"/>
      <c r="D971" s="67" t="s">
        <v>14</v>
      </c>
      <c r="E971" s="68" t="s">
        <v>15</v>
      </c>
      <c r="F971" s="64"/>
      <c r="G971" s="22">
        <v>0.87</v>
      </c>
      <c r="H971" s="19"/>
    </row>
    <row r="972" spans="1:8" ht="15" customHeight="1">
      <c r="A972" s="23"/>
      <c r="B972" s="23" t="s">
        <v>489</v>
      </c>
      <c r="D972" s="67" t="s">
        <v>17</v>
      </c>
      <c r="E972" s="68" t="s">
        <v>113</v>
      </c>
      <c r="F972" s="64"/>
      <c r="G972" s="22">
        <v>1.153</v>
      </c>
      <c r="H972" s="19"/>
    </row>
    <row r="973" spans="1:8" ht="15" customHeight="1">
      <c r="A973" s="23"/>
      <c r="B973" s="23"/>
      <c r="D973" s="67" t="s">
        <v>177</v>
      </c>
      <c r="E973" s="68" t="s">
        <v>107</v>
      </c>
      <c r="F973" s="64"/>
      <c r="G973" s="22">
        <v>1.714</v>
      </c>
      <c r="H973" s="19"/>
    </row>
    <row r="974" spans="1:8" ht="15" customHeight="1">
      <c r="A974" s="23"/>
      <c r="B974" s="23"/>
      <c r="D974" s="67"/>
      <c r="E974" s="68"/>
      <c r="F974" s="58"/>
      <c r="G974" s="22">
        <f>(I974*0.05)+I974</f>
        <v>0</v>
      </c>
      <c r="H974" s="19"/>
    </row>
    <row r="975" spans="1:8" ht="15" customHeight="1">
      <c r="A975" s="23"/>
      <c r="B975" s="23"/>
      <c r="D975" s="67" t="s">
        <v>221</v>
      </c>
      <c r="E975" s="68" t="s">
        <v>15</v>
      </c>
      <c r="F975" s="64"/>
      <c r="G975" s="22">
        <v>0.948</v>
      </c>
      <c r="H975" s="19"/>
    </row>
    <row r="976" spans="1:8" ht="15" customHeight="1">
      <c r="A976" s="23"/>
      <c r="B976" s="23" t="s">
        <v>490</v>
      </c>
      <c r="D976" s="67"/>
      <c r="E976" s="68"/>
      <c r="F976" s="58"/>
      <c r="G976" s="22">
        <f>(I976*0.05)+I976</f>
        <v>0</v>
      </c>
      <c r="H976" s="19"/>
    </row>
    <row r="977" spans="1:8" ht="15" customHeight="1">
      <c r="A977" s="23"/>
      <c r="B977" s="23"/>
      <c r="D977" s="67"/>
      <c r="E977" s="68"/>
      <c r="F977" s="58"/>
      <c r="G977" s="22">
        <f>(I977*0.05)+I977</f>
        <v>0</v>
      </c>
      <c r="H977" s="19"/>
    </row>
    <row r="978" spans="1:8" ht="15" customHeight="1">
      <c r="A978" s="20" t="s">
        <v>491</v>
      </c>
      <c r="B978" s="20"/>
      <c r="C978" s="21"/>
      <c r="D978" s="67" t="s">
        <v>106</v>
      </c>
      <c r="E978" s="68" t="s">
        <v>18</v>
      </c>
      <c r="F978" s="64"/>
      <c r="G978" s="22">
        <v>0.655</v>
      </c>
      <c r="H978" s="19"/>
    </row>
    <row r="979" spans="1:8" ht="15" customHeight="1">
      <c r="A979" s="23"/>
      <c r="B979" s="23" t="s">
        <v>492</v>
      </c>
      <c r="D979" s="67" t="s">
        <v>106</v>
      </c>
      <c r="E979" s="68" t="s">
        <v>21</v>
      </c>
      <c r="F979" s="64"/>
      <c r="G979" s="22">
        <v>0.734</v>
      </c>
      <c r="H979" s="19"/>
    </row>
    <row r="980" spans="1:8" ht="15" customHeight="1">
      <c r="A980" s="23"/>
      <c r="B980" s="23"/>
      <c r="D980" s="67" t="s">
        <v>488</v>
      </c>
      <c r="E980" s="68" t="s">
        <v>21</v>
      </c>
      <c r="F980" s="64"/>
      <c r="G980" s="22">
        <v>0.983</v>
      </c>
      <c r="H980" s="19"/>
    </row>
    <row r="981" spans="1:8" ht="15" customHeight="1">
      <c r="A981" s="23"/>
      <c r="B981" s="23"/>
      <c r="D981" s="67" t="s">
        <v>493</v>
      </c>
      <c r="E981" s="68" t="s">
        <v>21</v>
      </c>
      <c r="F981" s="64"/>
      <c r="G981" s="22">
        <v>1.314</v>
      </c>
      <c r="H981" s="19"/>
    </row>
    <row r="982" spans="1:8" ht="15" customHeight="1">
      <c r="A982" s="23"/>
      <c r="B982" s="23"/>
      <c r="D982" s="67"/>
      <c r="E982" s="68"/>
      <c r="F982" s="58"/>
      <c r="G982" s="22">
        <f>(I982*0.05)+I982</f>
        <v>0</v>
      </c>
      <c r="H982" s="19"/>
    </row>
    <row r="983" spans="1:8" ht="15" customHeight="1">
      <c r="A983" s="23"/>
      <c r="B983" s="23"/>
      <c r="D983" s="67"/>
      <c r="E983" s="68"/>
      <c r="F983" s="58"/>
      <c r="G983" s="22">
        <f>(I983*0.05)+I983</f>
        <v>0</v>
      </c>
      <c r="H983" s="19"/>
    </row>
    <row r="984" spans="1:8" ht="15" customHeight="1">
      <c r="A984" s="24" t="s">
        <v>494</v>
      </c>
      <c r="B984" s="25"/>
      <c r="C984" s="26"/>
      <c r="D984" s="67" t="s">
        <v>14</v>
      </c>
      <c r="E984" s="68" t="s">
        <v>15</v>
      </c>
      <c r="F984" s="64"/>
      <c r="G984" s="22">
        <v>0.769</v>
      </c>
      <c r="H984" s="19"/>
    </row>
    <row r="985" spans="2:8" ht="15" customHeight="1">
      <c r="B985" s="23" t="s">
        <v>495</v>
      </c>
      <c r="C985" s="23"/>
      <c r="D985" s="79" t="s">
        <v>17</v>
      </c>
      <c r="E985" s="68" t="s">
        <v>21</v>
      </c>
      <c r="F985" s="64"/>
      <c r="G985" s="22">
        <v>1.089</v>
      </c>
      <c r="H985" s="19"/>
    </row>
    <row r="986" spans="2:8" ht="15" customHeight="1">
      <c r="B986" s="23" t="s">
        <v>496</v>
      </c>
      <c r="C986" s="23"/>
      <c r="D986" s="67" t="s">
        <v>177</v>
      </c>
      <c r="E986" s="68" t="s">
        <v>21</v>
      </c>
      <c r="F986" s="64"/>
      <c r="G986" s="22">
        <v>1.436</v>
      </c>
      <c r="H986" s="19"/>
    </row>
    <row r="987" spans="2:8" ht="15" customHeight="1">
      <c r="B987" s="23" t="s">
        <v>497</v>
      </c>
      <c r="D987" s="67"/>
      <c r="E987" s="68"/>
      <c r="F987" s="58"/>
      <c r="G987" s="22">
        <f>(I987*0.05)+I987</f>
        <v>0</v>
      </c>
      <c r="H987" s="19"/>
    </row>
    <row r="988" spans="1:8" ht="15" customHeight="1">
      <c r="A988" s="23"/>
      <c r="B988" s="23"/>
      <c r="D988" s="67"/>
      <c r="E988" s="68"/>
      <c r="F988" s="56"/>
      <c r="G988" s="30">
        <f>(I988*0.05)+I988</f>
        <v>0</v>
      </c>
      <c r="H988" s="19"/>
    </row>
    <row r="989" spans="1:8" ht="15" customHeight="1">
      <c r="A989" s="86" t="s">
        <v>498</v>
      </c>
      <c r="B989" s="86"/>
      <c r="C989" s="86"/>
      <c r="D989" s="67"/>
      <c r="E989" s="68"/>
      <c r="F989" s="56"/>
      <c r="G989" s="30">
        <f>(I989*0.05)+I989</f>
        <v>0</v>
      </c>
      <c r="H989" s="19"/>
    </row>
    <row r="990" spans="1:8" ht="15" customHeight="1">
      <c r="A990" s="86"/>
      <c r="B990" s="86"/>
      <c r="C990" s="86"/>
      <c r="D990" s="67"/>
      <c r="E990" s="68"/>
      <c r="F990" s="58"/>
      <c r="G990" s="22">
        <f>(I990*0.05)+I990</f>
        <v>0</v>
      </c>
      <c r="H990" s="19"/>
    </row>
    <row r="991" spans="1:8" ht="15" customHeight="1">
      <c r="A991" s="24" t="s">
        <v>499</v>
      </c>
      <c r="B991" s="25"/>
      <c r="C991" s="25"/>
      <c r="D991" s="67" t="s">
        <v>106</v>
      </c>
      <c r="E991" s="68" t="s">
        <v>128</v>
      </c>
      <c r="F991" s="64"/>
      <c r="G991" s="22">
        <v>0.563</v>
      </c>
      <c r="H991" s="19"/>
    </row>
    <row r="992" spans="2:8" ht="15" customHeight="1">
      <c r="B992" s="23" t="s">
        <v>482</v>
      </c>
      <c r="D992" s="67" t="s">
        <v>106</v>
      </c>
      <c r="E992" s="68" t="s">
        <v>501</v>
      </c>
      <c r="F992" s="64"/>
      <c r="G992" s="22">
        <v>0.702</v>
      </c>
      <c r="H992" s="19"/>
    </row>
    <row r="993" spans="2:8" ht="15" customHeight="1">
      <c r="B993" s="2" t="s">
        <v>500</v>
      </c>
      <c r="D993" s="67" t="s">
        <v>106</v>
      </c>
      <c r="E993" s="68" t="s">
        <v>108</v>
      </c>
      <c r="F993" s="64"/>
      <c r="G993" s="22">
        <v>0.814</v>
      </c>
      <c r="H993" s="19"/>
    </row>
    <row r="994" spans="2:8" ht="15" customHeight="1">
      <c r="B994" s="1" t="s">
        <v>119</v>
      </c>
      <c r="D994" s="67" t="s">
        <v>106</v>
      </c>
      <c r="E994" s="68" t="s">
        <v>109</v>
      </c>
      <c r="F994" s="64"/>
      <c r="G994" s="22">
        <v>1.071</v>
      </c>
      <c r="H994" s="19"/>
    </row>
    <row r="995" spans="2:8" ht="15" customHeight="1">
      <c r="B995" s="38" t="s">
        <v>502</v>
      </c>
      <c r="D995" s="70"/>
      <c r="E995" s="71"/>
      <c r="F995" s="59"/>
      <c r="G995" s="22">
        <f>(I995*0.05)+I995</f>
        <v>0</v>
      </c>
      <c r="H995" s="19"/>
    </row>
    <row r="996" spans="2:8" ht="15" customHeight="1">
      <c r="B996" s="1" t="s">
        <v>120</v>
      </c>
      <c r="D996" s="67"/>
      <c r="E996" s="68"/>
      <c r="F996" s="58"/>
      <c r="G996" s="22">
        <f>(I996*0.05)+I996</f>
        <v>0</v>
      </c>
      <c r="H996" s="19"/>
    </row>
    <row r="997" spans="2:8" ht="15" customHeight="1">
      <c r="B997" s="38" t="s">
        <v>503</v>
      </c>
      <c r="D997" s="67"/>
      <c r="E997" s="68"/>
      <c r="F997" s="58"/>
      <c r="G997" s="22">
        <f>(I997*0.05)+I997</f>
        <v>0</v>
      </c>
      <c r="H997" s="19"/>
    </row>
    <row r="998" spans="4:8" ht="15" customHeight="1">
      <c r="D998" s="67"/>
      <c r="E998" s="68"/>
      <c r="F998" s="58"/>
      <c r="G998" s="22">
        <f>(I998*0.05)+I998</f>
        <v>0</v>
      </c>
      <c r="H998" s="19"/>
    </row>
    <row r="999" spans="1:8" ht="15" customHeight="1">
      <c r="A999" s="24" t="s">
        <v>504</v>
      </c>
      <c r="B999" s="25"/>
      <c r="C999" s="25"/>
      <c r="D999" s="67" t="s">
        <v>106</v>
      </c>
      <c r="E999" s="68" t="s">
        <v>128</v>
      </c>
      <c r="F999" s="64"/>
      <c r="G999" s="22">
        <v>0.563</v>
      </c>
      <c r="H999" s="19"/>
    </row>
    <row r="1000" spans="2:8" ht="15" customHeight="1">
      <c r="B1000" s="23" t="s">
        <v>123</v>
      </c>
      <c r="D1000" s="67" t="s">
        <v>106</v>
      </c>
      <c r="E1000" s="68" t="s">
        <v>501</v>
      </c>
      <c r="F1000" s="64"/>
      <c r="G1000" s="22">
        <v>0.594</v>
      </c>
      <c r="H1000" s="19"/>
    </row>
    <row r="1001" spans="2:8" ht="15" customHeight="1">
      <c r="B1001" s="2" t="s">
        <v>505</v>
      </c>
      <c r="D1001" s="67" t="s">
        <v>106</v>
      </c>
      <c r="E1001" s="68" t="s">
        <v>108</v>
      </c>
      <c r="F1001" s="64"/>
      <c r="G1001" s="22">
        <v>0.685</v>
      </c>
      <c r="H1001" s="19"/>
    </row>
    <row r="1002" spans="2:8" ht="15" customHeight="1">
      <c r="B1002" s="1" t="s">
        <v>124</v>
      </c>
      <c r="D1002" s="67"/>
      <c r="E1002" s="68"/>
      <c r="F1002" s="58"/>
      <c r="G1002" s="22">
        <f>(I1002*0.05)+I1002</f>
        <v>0</v>
      </c>
      <c r="H1002" s="19"/>
    </row>
    <row r="1003" spans="2:8" ht="15" customHeight="1">
      <c r="B1003" s="38" t="s">
        <v>506</v>
      </c>
      <c r="D1003" s="67"/>
      <c r="E1003" s="68"/>
      <c r="F1003" s="58"/>
      <c r="G1003" s="22">
        <f>(I1003*0.05)+I1003</f>
        <v>0</v>
      </c>
      <c r="H1003" s="19"/>
    </row>
    <row r="1004" spans="4:8" ht="15" customHeight="1">
      <c r="D1004" s="67"/>
      <c r="E1004" s="68"/>
      <c r="F1004" s="58"/>
      <c r="G1004" s="22">
        <f>(I1004*0.05)+I1004</f>
        <v>0</v>
      </c>
      <c r="H1004" s="19"/>
    </row>
    <row r="1005" spans="1:8" ht="15" customHeight="1">
      <c r="A1005" s="24" t="s">
        <v>507</v>
      </c>
      <c r="B1005" s="25"/>
      <c r="C1005" s="25"/>
      <c r="D1005" s="67" t="s">
        <v>106</v>
      </c>
      <c r="E1005" s="68" t="s">
        <v>128</v>
      </c>
      <c r="F1005" s="64"/>
      <c r="G1005" s="22">
        <v>0.478</v>
      </c>
      <c r="H1005" s="19"/>
    </row>
    <row r="1006" spans="2:8" ht="15" customHeight="1">
      <c r="B1006" s="1" t="s">
        <v>508</v>
      </c>
      <c r="D1006" s="67" t="s">
        <v>106</v>
      </c>
      <c r="E1006" s="68" t="s">
        <v>501</v>
      </c>
      <c r="F1006" s="64"/>
      <c r="G1006" s="22">
        <v>0.551</v>
      </c>
      <c r="H1006" s="19"/>
    </row>
    <row r="1007" spans="2:8" ht="15" customHeight="1">
      <c r="B1007" s="38" t="s">
        <v>509</v>
      </c>
      <c r="D1007" s="67" t="s">
        <v>106</v>
      </c>
      <c r="E1007" s="68" t="s">
        <v>108</v>
      </c>
      <c r="F1007" s="64"/>
      <c r="G1007" s="22">
        <v>0.718</v>
      </c>
      <c r="H1007" s="19"/>
    </row>
    <row r="1008" spans="2:8" ht="15" customHeight="1">
      <c r="B1008" s="23" t="s">
        <v>144</v>
      </c>
      <c r="D1008" s="67"/>
      <c r="E1008" s="68"/>
      <c r="F1008" s="58"/>
      <c r="G1008" s="22">
        <f>(I1008*0.05)+I1008</f>
        <v>0</v>
      </c>
      <c r="H1008" s="19"/>
    </row>
    <row r="1009" spans="2:8" ht="15" customHeight="1">
      <c r="B1009" s="2" t="s">
        <v>510</v>
      </c>
      <c r="D1009" s="67"/>
      <c r="E1009" s="68"/>
      <c r="F1009" s="58"/>
      <c r="G1009" s="22">
        <f>(I1009*0.05)+I1009</f>
        <v>0</v>
      </c>
      <c r="H1009" s="19"/>
    </row>
    <row r="1010" spans="4:8" ht="15" customHeight="1">
      <c r="D1010" s="67"/>
      <c r="E1010" s="68"/>
      <c r="F1010" s="58"/>
      <c r="G1010" s="22">
        <f>(I1010*0.05)+I1010</f>
        <v>0</v>
      </c>
      <c r="H1010" s="19"/>
    </row>
    <row r="1011" spans="1:8" ht="15" customHeight="1">
      <c r="A1011" s="24" t="s">
        <v>511</v>
      </c>
      <c r="B1011" s="25"/>
      <c r="C1011" s="25"/>
      <c r="D1011" s="67" t="s">
        <v>106</v>
      </c>
      <c r="E1011" s="68" t="s">
        <v>128</v>
      </c>
      <c r="F1011" s="64"/>
      <c r="G1011" s="22">
        <v>0.68</v>
      </c>
      <c r="H1011" s="19"/>
    </row>
    <row r="1012" spans="2:8" ht="15" customHeight="1">
      <c r="B1012" s="1" t="s">
        <v>161</v>
      </c>
      <c r="D1012" s="67" t="s">
        <v>106</v>
      </c>
      <c r="E1012" s="68" t="s">
        <v>501</v>
      </c>
      <c r="F1012" s="64"/>
      <c r="G1012" s="22">
        <v>0.808</v>
      </c>
      <c r="H1012" s="19"/>
    </row>
    <row r="1013" spans="2:8" ht="15" customHeight="1">
      <c r="B1013" s="38" t="s">
        <v>512</v>
      </c>
      <c r="D1013" s="67" t="s">
        <v>106</v>
      </c>
      <c r="E1013" s="68" t="s">
        <v>108</v>
      </c>
      <c r="F1013" s="64"/>
      <c r="G1013" s="22">
        <v>0.9</v>
      </c>
      <c r="H1013" s="19"/>
    </row>
    <row r="1014" spans="4:8" ht="15" customHeight="1">
      <c r="D1014" s="67"/>
      <c r="E1014" s="68"/>
      <c r="F1014" s="58"/>
      <c r="G1014" s="22">
        <f>(I1014*0.05)+I1014</f>
        <v>0</v>
      </c>
      <c r="H1014" s="19"/>
    </row>
    <row r="1015" spans="4:8" ht="15" customHeight="1">
      <c r="D1015" s="67"/>
      <c r="E1015" s="68"/>
      <c r="F1015" s="58"/>
      <c r="G1015" s="22">
        <f>(I1015*0.05)+I1015</f>
        <v>0</v>
      </c>
      <c r="H1015" s="19"/>
    </row>
    <row r="1016" spans="1:8" ht="15" customHeight="1">
      <c r="A1016" s="24" t="s">
        <v>513</v>
      </c>
      <c r="B1016" s="25"/>
      <c r="C1016" s="25"/>
      <c r="D1016" s="67" t="s">
        <v>62</v>
      </c>
      <c r="E1016" s="68" t="s">
        <v>169</v>
      </c>
      <c r="F1016" s="64"/>
      <c r="G1016" s="22">
        <v>0.759</v>
      </c>
      <c r="H1016" s="19"/>
    </row>
    <row r="1017" spans="2:8" ht="15" customHeight="1">
      <c r="B1017" s="23" t="s">
        <v>168</v>
      </c>
      <c r="D1017" s="67" t="s">
        <v>62</v>
      </c>
      <c r="E1017" s="68" t="s">
        <v>117</v>
      </c>
      <c r="F1017" s="64"/>
      <c r="G1017" s="22">
        <v>1.028</v>
      </c>
      <c r="H1017" s="19"/>
    </row>
    <row r="1018" spans="2:8" ht="15" customHeight="1">
      <c r="B1018" s="2" t="s">
        <v>514</v>
      </c>
      <c r="D1018" s="67" t="s">
        <v>62</v>
      </c>
      <c r="E1018" s="68" t="s">
        <v>107</v>
      </c>
      <c r="F1018" s="64"/>
      <c r="G1018" s="22">
        <v>1.201</v>
      </c>
      <c r="H1018" s="19"/>
    </row>
    <row r="1019" spans="4:8" ht="15" customHeight="1">
      <c r="D1019" s="67" t="s">
        <v>62</v>
      </c>
      <c r="E1019" s="68" t="s">
        <v>515</v>
      </c>
      <c r="F1019" s="64"/>
      <c r="G1019" s="22">
        <v>1.526</v>
      </c>
      <c r="H1019" s="19"/>
    </row>
    <row r="1020" spans="4:8" ht="15" customHeight="1">
      <c r="D1020" s="67"/>
      <c r="E1020" s="68"/>
      <c r="F1020" s="58"/>
      <c r="G1020" s="22">
        <f>(I1020*0.05)+I1020</f>
        <v>0</v>
      </c>
      <c r="H1020" s="19"/>
    </row>
    <row r="1021" spans="4:8" ht="15" customHeight="1">
      <c r="D1021" s="67"/>
      <c r="E1021" s="68"/>
      <c r="F1021" s="58"/>
      <c r="G1021" s="22">
        <f>(I1021*0.05)+I1021</f>
        <v>0</v>
      </c>
      <c r="H1021" s="19"/>
    </row>
    <row r="1022" spans="1:8" ht="15" customHeight="1">
      <c r="A1022" s="24" t="s">
        <v>516</v>
      </c>
      <c r="B1022" s="25"/>
      <c r="C1022" s="25"/>
      <c r="D1022" s="67" t="s">
        <v>106</v>
      </c>
      <c r="E1022" s="68" t="s">
        <v>128</v>
      </c>
      <c r="F1022" s="64"/>
      <c r="G1022" s="22">
        <v>0.873</v>
      </c>
      <c r="H1022" s="19"/>
    </row>
    <row r="1023" spans="2:8" ht="15" customHeight="1">
      <c r="B1023" s="23" t="s">
        <v>243</v>
      </c>
      <c r="D1023" s="67" t="s">
        <v>106</v>
      </c>
      <c r="E1023" s="68" t="s">
        <v>501</v>
      </c>
      <c r="F1023" s="64"/>
      <c r="G1023" s="22">
        <v>0.981</v>
      </c>
      <c r="H1023" s="19"/>
    </row>
    <row r="1024" spans="2:8" ht="15" customHeight="1">
      <c r="B1024" s="2" t="s">
        <v>517</v>
      </c>
      <c r="D1024" s="67" t="s">
        <v>106</v>
      </c>
      <c r="E1024" s="68" t="s">
        <v>108</v>
      </c>
      <c r="F1024" s="64"/>
      <c r="G1024" s="22">
        <v>1.124</v>
      </c>
      <c r="H1024" s="19"/>
    </row>
    <row r="1025" spans="4:8" ht="15" customHeight="1">
      <c r="D1025" s="67"/>
      <c r="E1025" s="68"/>
      <c r="F1025" s="58"/>
      <c r="G1025" s="22">
        <f>(I1025*0.1)+I1025</f>
        <v>0</v>
      </c>
      <c r="H1025" s="19"/>
    </row>
    <row r="1026" spans="4:8" ht="15" customHeight="1">
      <c r="D1026" s="67"/>
      <c r="E1026" s="68"/>
      <c r="F1026" s="58"/>
      <c r="G1026" s="22">
        <f>(I1026*0.1)+I1026</f>
        <v>0</v>
      </c>
      <c r="H1026" s="19"/>
    </row>
    <row r="1027" spans="1:8" ht="15" customHeight="1">
      <c r="A1027" s="24" t="s">
        <v>282</v>
      </c>
      <c r="B1027" s="25"/>
      <c r="C1027" s="25"/>
      <c r="D1027" s="67" t="s">
        <v>62</v>
      </c>
      <c r="E1027" s="68" t="s">
        <v>519</v>
      </c>
      <c r="F1027" s="64"/>
      <c r="G1027" s="22">
        <v>0.583</v>
      </c>
      <c r="H1027" s="19"/>
    </row>
    <row r="1028" spans="2:8" ht="15" customHeight="1">
      <c r="B1028" s="23" t="s">
        <v>518</v>
      </c>
      <c r="D1028" s="67" t="s">
        <v>62</v>
      </c>
      <c r="E1028" s="68" t="s">
        <v>9</v>
      </c>
      <c r="F1028" s="64"/>
      <c r="G1028" s="22">
        <v>0.955</v>
      </c>
      <c r="H1028" s="19"/>
    </row>
    <row r="1029" spans="2:8" ht="15" customHeight="1">
      <c r="B1029" s="2" t="s">
        <v>520</v>
      </c>
      <c r="D1029" s="67" t="s">
        <v>62</v>
      </c>
      <c r="E1029" s="68" t="s">
        <v>107</v>
      </c>
      <c r="F1029" s="64"/>
      <c r="G1029" s="22">
        <v>1.202</v>
      </c>
      <c r="H1029" s="19"/>
    </row>
    <row r="1030" spans="4:8" ht="15" customHeight="1">
      <c r="D1030" s="67" t="s">
        <v>62</v>
      </c>
      <c r="E1030" s="68" t="s">
        <v>108</v>
      </c>
      <c r="F1030" s="64"/>
      <c r="G1030" s="22">
        <v>1.307</v>
      </c>
      <c r="H1030" s="19"/>
    </row>
    <row r="1031" spans="4:8" ht="15" customHeight="1">
      <c r="D1031" s="67" t="s">
        <v>62</v>
      </c>
      <c r="E1031" s="68" t="s">
        <v>109</v>
      </c>
      <c r="F1031" s="64"/>
      <c r="G1031" s="22">
        <v>1.447</v>
      </c>
      <c r="H1031" s="19"/>
    </row>
    <row r="1032" spans="4:8" ht="15" customHeight="1">
      <c r="D1032" s="67"/>
      <c r="E1032" s="71"/>
      <c r="F1032" s="59"/>
      <c r="G1032" s="22">
        <f>(I1032*0.1)+I1032</f>
        <v>0</v>
      </c>
      <c r="H1032" s="19"/>
    </row>
    <row r="1033" spans="1:8" ht="15" customHeight="1">
      <c r="A1033" s="70"/>
      <c r="B1033" s="70"/>
      <c r="C1033" s="70"/>
      <c r="D1033" s="67" t="s">
        <v>62</v>
      </c>
      <c r="E1033" s="66" t="s">
        <v>521</v>
      </c>
      <c r="F1033" s="64"/>
      <c r="G1033" s="22">
        <v>0.788</v>
      </c>
      <c r="H1033" s="19"/>
    </row>
    <row r="1034" spans="1:8" ht="15" customHeight="1">
      <c r="A1034" s="70"/>
      <c r="B1034" s="85" t="s">
        <v>353</v>
      </c>
      <c r="C1034" s="70"/>
      <c r="D1034" s="67" t="s">
        <v>62</v>
      </c>
      <c r="E1034" s="66" t="s">
        <v>117</v>
      </c>
      <c r="F1034" s="64"/>
      <c r="G1034" s="22">
        <v>0.853</v>
      </c>
      <c r="H1034" s="19"/>
    </row>
    <row r="1035" spans="1:8" ht="15" customHeight="1">
      <c r="A1035" s="70"/>
      <c r="B1035" s="70" t="s">
        <v>522</v>
      </c>
      <c r="C1035" s="70"/>
      <c r="D1035" s="67" t="s">
        <v>62</v>
      </c>
      <c r="E1035" s="66" t="s">
        <v>523</v>
      </c>
      <c r="F1035" s="64"/>
      <c r="G1035" s="22">
        <v>0.917</v>
      </c>
      <c r="H1035" s="19"/>
    </row>
    <row r="1036" spans="1:8" ht="15" customHeight="1">
      <c r="A1036" s="70"/>
      <c r="B1036" s="85"/>
      <c r="C1036" s="70"/>
      <c r="D1036" s="67" t="s">
        <v>62</v>
      </c>
      <c r="E1036" s="66" t="s">
        <v>524</v>
      </c>
      <c r="F1036" s="64"/>
      <c r="G1036" s="22">
        <v>1.003</v>
      </c>
      <c r="H1036" s="19"/>
    </row>
    <row r="1037" spans="1:8" ht="15" customHeight="1">
      <c r="A1037" s="70"/>
      <c r="B1037" s="70"/>
      <c r="C1037" s="70"/>
      <c r="D1037" s="67"/>
      <c r="E1037" s="68"/>
      <c r="F1037" s="58"/>
      <c r="G1037" s="22">
        <f>(I1037*0.1)+I1037</f>
        <v>0</v>
      </c>
      <c r="H1037" s="19"/>
    </row>
    <row r="1038" spans="4:8" ht="15" customHeight="1">
      <c r="D1038" s="67"/>
      <c r="E1038" s="68"/>
      <c r="F1038" s="58"/>
      <c r="G1038" s="22">
        <f>(I1038*0.1)+I1038</f>
        <v>0</v>
      </c>
      <c r="H1038" s="19"/>
    </row>
    <row r="1039" spans="1:8" ht="15" customHeight="1">
      <c r="A1039" s="24" t="s">
        <v>525</v>
      </c>
      <c r="B1039" s="25"/>
      <c r="C1039" s="25"/>
      <c r="D1039" s="67" t="s">
        <v>62</v>
      </c>
      <c r="E1039" s="68" t="s">
        <v>117</v>
      </c>
      <c r="F1039" s="64"/>
      <c r="G1039" s="22">
        <v>0.574</v>
      </c>
      <c r="H1039" s="19"/>
    </row>
    <row r="1040" spans="2:8" ht="15" customHeight="1">
      <c r="B1040" s="23" t="s">
        <v>361</v>
      </c>
      <c r="D1040" s="67" t="s">
        <v>62</v>
      </c>
      <c r="E1040" s="68" t="s">
        <v>107</v>
      </c>
      <c r="F1040" s="64"/>
      <c r="G1040" s="22">
        <v>0.623</v>
      </c>
      <c r="H1040" s="19"/>
    </row>
    <row r="1041" spans="2:8" ht="15" customHeight="1">
      <c r="B1041" s="2" t="s">
        <v>526</v>
      </c>
      <c r="D1041" s="67" t="s">
        <v>62</v>
      </c>
      <c r="E1041" s="68" t="s">
        <v>108</v>
      </c>
      <c r="F1041" s="64"/>
      <c r="G1041" s="22">
        <v>0.838</v>
      </c>
      <c r="H1041" s="19"/>
    </row>
    <row r="1042" spans="4:8" ht="15" customHeight="1">
      <c r="D1042" s="67"/>
      <c r="E1042" s="68"/>
      <c r="F1042" s="58"/>
      <c r="G1042" s="22">
        <f>(I1042*0.05)+I1042</f>
        <v>0</v>
      </c>
      <c r="H1042" s="19"/>
    </row>
    <row r="1043" spans="4:8" ht="15" customHeight="1">
      <c r="D1043" s="67"/>
      <c r="E1043" s="68"/>
      <c r="F1043" s="58"/>
      <c r="G1043" s="22">
        <f>(I1043*0.05)+I1043</f>
        <v>0</v>
      </c>
      <c r="H1043" s="19"/>
    </row>
    <row r="1044" spans="1:8" ht="15" customHeight="1">
      <c r="A1044" s="24" t="s">
        <v>527</v>
      </c>
      <c r="B1044" s="25"/>
      <c r="C1044" s="25"/>
      <c r="D1044" s="67" t="s">
        <v>62</v>
      </c>
      <c r="E1044" s="68" t="s">
        <v>128</v>
      </c>
      <c r="F1044" s="64"/>
      <c r="G1044" s="22">
        <v>0.903</v>
      </c>
      <c r="H1044" s="19"/>
    </row>
    <row r="1045" spans="2:8" ht="15" customHeight="1">
      <c r="B1045" s="23" t="s">
        <v>528</v>
      </c>
      <c r="D1045" s="67" t="s">
        <v>62</v>
      </c>
      <c r="E1045" s="68" t="s">
        <v>501</v>
      </c>
      <c r="F1045" s="64"/>
      <c r="G1045" s="22">
        <v>1</v>
      </c>
      <c r="H1045" s="19"/>
    </row>
    <row r="1046" spans="2:8" ht="15" customHeight="1">
      <c r="B1046" s="2" t="s">
        <v>529</v>
      </c>
      <c r="D1046" s="67" t="s">
        <v>62</v>
      </c>
      <c r="E1046" s="68" t="s">
        <v>108</v>
      </c>
      <c r="F1046" s="64"/>
      <c r="G1046" s="22">
        <v>1.225</v>
      </c>
      <c r="H1046" s="19"/>
    </row>
    <row r="1047" spans="2:8" ht="15" customHeight="1">
      <c r="B1047" s="23" t="s">
        <v>530</v>
      </c>
      <c r="D1047" s="67" t="s">
        <v>62</v>
      </c>
      <c r="E1047" s="68" t="s">
        <v>109</v>
      </c>
      <c r="F1047" s="64"/>
      <c r="G1047" s="22">
        <v>1.414</v>
      </c>
      <c r="H1047" s="19"/>
    </row>
    <row r="1048" spans="2:8" ht="15" customHeight="1">
      <c r="B1048" s="2" t="s">
        <v>531</v>
      </c>
      <c r="D1048" s="70"/>
      <c r="E1048" s="71"/>
      <c r="F1048" s="59"/>
      <c r="G1048" s="7"/>
      <c r="H1048" s="19"/>
    </row>
    <row r="1049" spans="2:8" ht="15" customHeight="1">
      <c r="B1049" s="23" t="s">
        <v>532</v>
      </c>
      <c r="D1049" s="70"/>
      <c r="E1049" s="71"/>
      <c r="F1049" s="59"/>
      <c r="G1049" s="22">
        <f>(I1049*0.05)+I1049</f>
        <v>0</v>
      </c>
      <c r="H1049" s="19"/>
    </row>
    <row r="1050" spans="2:8" ht="15" customHeight="1">
      <c r="B1050" s="2" t="s">
        <v>533</v>
      </c>
      <c r="D1050" s="70"/>
      <c r="E1050" s="71"/>
      <c r="F1050" s="59"/>
      <c r="G1050" s="22">
        <f>(I1050*0.05)+I1050</f>
        <v>0</v>
      </c>
      <c r="H1050" s="19"/>
    </row>
    <row r="1051" spans="2:8" ht="15" customHeight="1">
      <c r="B1051"/>
      <c r="D1051" s="67" t="s">
        <v>62</v>
      </c>
      <c r="E1051" s="68" t="s">
        <v>128</v>
      </c>
      <c r="F1051" s="64"/>
      <c r="G1051" s="22">
        <v>0.946</v>
      </c>
      <c r="H1051" s="19"/>
    </row>
    <row r="1052" spans="2:8" ht="15" customHeight="1">
      <c r="B1052" s="23" t="s">
        <v>534</v>
      </c>
      <c r="D1052" s="67" t="s">
        <v>62</v>
      </c>
      <c r="E1052" s="68" t="s">
        <v>501</v>
      </c>
      <c r="F1052" s="64"/>
      <c r="G1052" s="22">
        <v>1.048</v>
      </c>
      <c r="H1052" s="19"/>
    </row>
    <row r="1053" spans="2:8" ht="15" customHeight="1">
      <c r="B1053" s="2" t="s">
        <v>535</v>
      </c>
      <c r="D1053" s="67" t="s">
        <v>62</v>
      </c>
      <c r="E1053" s="68" t="s">
        <v>108</v>
      </c>
      <c r="F1053" s="64"/>
      <c r="G1053" s="22">
        <v>1.284</v>
      </c>
      <c r="H1053" s="19"/>
    </row>
    <row r="1054" spans="2:8" ht="15" customHeight="1">
      <c r="B1054" s="23" t="s">
        <v>144</v>
      </c>
      <c r="D1054" s="67" t="s">
        <v>62</v>
      </c>
      <c r="E1054" s="68" t="s">
        <v>109</v>
      </c>
      <c r="F1054" s="64"/>
      <c r="G1054" s="22">
        <v>1.481</v>
      </c>
      <c r="H1054" s="19"/>
    </row>
    <row r="1055" spans="2:8" ht="15" customHeight="1">
      <c r="B1055" s="2" t="s">
        <v>567</v>
      </c>
      <c r="D1055" s="67"/>
      <c r="E1055" s="68"/>
      <c r="F1055" s="58"/>
      <c r="G1055" s="22"/>
      <c r="H1055" s="19"/>
    </row>
    <row r="1056" spans="4:8" ht="15" customHeight="1">
      <c r="D1056" s="67"/>
      <c r="E1056" s="68"/>
      <c r="F1056" s="58"/>
      <c r="G1056" s="22">
        <f>(I1056*0.05)+I1056</f>
        <v>0</v>
      </c>
      <c r="H1056" s="19"/>
    </row>
    <row r="1057" spans="4:8" ht="15" customHeight="1">
      <c r="D1057" s="67" t="s">
        <v>537</v>
      </c>
      <c r="E1057" s="68" t="s">
        <v>370</v>
      </c>
      <c r="F1057" s="64"/>
      <c r="G1057" s="22">
        <v>1.227</v>
      </c>
      <c r="H1057" s="19"/>
    </row>
    <row r="1058" spans="2:8" ht="15" customHeight="1">
      <c r="B1058" s="27" t="s">
        <v>536</v>
      </c>
      <c r="D1058" s="67" t="s">
        <v>539</v>
      </c>
      <c r="E1058" s="68" t="s">
        <v>519</v>
      </c>
      <c r="F1058" s="64"/>
      <c r="G1058" s="22">
        <v>1.426</v>
      </c>
      <c r="H1058" s="19"/>
    </row>
    <row r="1059" spans="2:8" ht="15" customHeight="1">
      <c r="B1059" s="7" t="s">
        <v>538</v>
      </c>
      <c r="D1059" s="67"/>
      <c r="E1059" s="68"/>
      <c r="F1059" s="58"/>
      <c r="G1059" s="22">
        <f>(I1059*0.05)+I1059</f>
        <v>0</v>
      </c>
      <c r="H1059" s="19"/>
    </row>
    <row r="1060" spans="2:8" ht="15" customHeight="1">
      <c r="B1060" s="7"/>
      <c r="D1060" s="67"/>
      <c r="E1060" s="68"/>
      <c r="F1060" s="58"/>
      <c r="G1060" s="22">
        <f>(I1060*0.05)+I1060</f>
        <v>0</v>
      </c>
      <c r="H1060" s="19"/>
    </row>
    <row r="1061" spans="1:8" ht="15" customHeight="1">
      <c r="A1061" s="24" t="s">
        <v>540</v>
      </c>
      <c r="B1061" s="25"/>
      <c r="C1061" s="25"/>
      <c r="D1061" s="67" t="s">
        <v>62</v>
      </c>
      <c r="E1061" s="68" t="s">
        <v>117</v>
      </c>
      <c r="F1061" s="64"/>
      <c r="G1061" s="22">
        <v>0.275</v>
      </c>
      <c r="H1061" s="19"/>
    </row>
    <row r="1062" spans="2:8" ht="15" customHeight="1">
      <c r="B1062" s="23" t="s">
        <v>401</v>
      </c>
      <c r="D1062" s="67" t="s">
        <v>62</v>
      </c>
      <c r="E1062" s="68" t="s">
        <v>107</v>
      </c>
      <c r="F1062" s="64"/>
      <c r="G1062" s="22">
        <v>0.311</v>
      </c>
      <c r="H1062" s="19"/>
    </row>
    <row r="1063" spans="2:8" ht="15" customHeight="1">
      <c r="B1063" s="2" t="s">
        <v>564</v>
      </c>
      <c r="D1063" s="67" t="s">
        <v>62</v>
      </c>
      <c r="E1063" s="68" t="s">
        <v>108</v>
      </c>
      <c r="F1063" s="64"/>
      <c r="G1063" s="22">
        <v>0.384</v>
      </c>
      <c r="H1063" s="19"/>
    </row>
    <row r="1064" spans="4:8" ht="15" customHeight="1">
      <c r="D1064" s="67" t="s">
        <v>62</v>
      </c>
      <c r="E1064" s="68" t="s">
        <v>109</v>
      </c>
      <c r="F1064" s="64"/>
      <c r="G1064" s="22">
        <v>0.427</v>
      </c>
      <c r="H1064" s="19"/>
    </row>
    <row r="1065" spans="4:8" ht="15" customHeight="1">
      <c r="D1065" s="67"/>
      <c r="E1065" s="68"/>
      <c r="F1065" s="58"/>
      <c r="G1065" s="22">
        <f>(I1065*0.05)+I1065</f>
        <v>0</v>
      </c>
      <c r="H1065" s="19"/>
    </row>
    <row r="1066" spans="4:8" ht="15" customHeight="1">
      <c r="D1066" s="67"/>
      <c r="E1066" s="68"/>
      <c r="F1066" s="58"/>
      <c r="G1066" s="22">
        <f>(I1066*0.05)+I1066</f>
        <v>0</v>
      </c>
      <c r="H1066" s="19"/>
    </row>
    <row r="1067" spans="1:8" ht="15" customHeight="1">
      <c r="A1067" s="40" t="s">
        <v>439</v>
      </c>
      <c r="B1067" s="21"/>
      <c r="C1067" s="21"/>
      <c r="D1067" s="67" t="s">
        <v>106</v>
      </c>
      <c r="E1067" s="68" t="s">
        <v>541</v>
      </c>
      <c r="F1067" s="64"/>
      <c r="G1067" s="22">
        <v>1.392</v>
      </c>
      <c r="H1067" s="19"/>
    </row>
    <row r="1068" spans="2:8" ht="15" customHeight="1">
      <c r="B1068" s="23" t="s">
        <v>442</v>
      </c>
      <c r="D1068" s="67" t="s">
        <v>106</v>
      </c>
      <c r="E1068" s="68" t="s">
        <v>128</v>
      </c>
      <c r="F1068" s="64"/>
      <c r="G1068" s="22">
        <v>1.77</v>
      </c>
      <c r="H1068" s="19"/>
    </row>
    <row r="1069" spans="2:8" ht="15" customHeight="1">
      <c r="B1069" s="2" t="s">
        <v>542</v>
      </c>
      <c r="D1069" s="67" t="s">
        <v>106</v>
      </c>
      <c r="E1069" s="68" t="s">
        <v>501</v>
      </c>
      <c r="F1069" s="64"/>
      <c r="G1069" s="22">
        <v>2.072</v>
      </c>
      <c r="H1069" s="19"/>
    </row>
    <row r="1070" spans="2:8" ht="15" customHeight="1">
      <c r="B1070" s="23" t="s">
        <v>443</v>
      </c>
      <c r="D1070" s="67"/>
      <c r="E1070" s="68"/>
      <c r="F1070" s="58"/>
      <c r="G1070" s="22">
        <f>(I1070*0.05)+I1070</f>
        <v>0</v>
      </c>
      <c r="H1070" s="19"/>
    </row>
    <row r="1071" spans="2:8" ht="15" customHeight="1">
      <c r="B1071" s="2" t="s">
        <v>543</v>
      </c>
      <c r="D1071" s="67"/>
      <c r="E1071" s="68"/>
      <c r="F1071" s="58"/>
      <c r="G1071" s="22">
        <f>(I1071*0.05)+I1071</f>
        <v>0</v>
      </c>
      <c r="H1071" s="19"/>
    </row>
    <row r="1072" spans="4:8" ht="15" customHeight="1">
      <c r="D1072" s="67"/>
      <c r="E1072" s="68"/>
      <c r="F1072" s="56"/>
      <c r="G1072" s="30">
        <f>(I1072*0.05)+I1072</f>
        <v>0</v>
      </c>
      <c r="H1072" s="19"/>
    </row>
    <row r="1073" spans="1:8" ht="15" customHeight="1">
      <c r="A1073" s="86" t="s">
        <v>544</v>
      </c>
      <c r="B1073" s="86"/>
      <c r="C1073" s="86"/>
      <c r="D1073" s="67"/>
      <c r="E1073" s="68"/>
      <c r="F1073" s="56"/>
      <c r="G1073" s="30">
        <f>(I1073*0.05)+I1073</f>
        <v>0</v>
      </c>
      <c r="H1073" s="19"/>
    </row>
    <row r="1074" spans="1:8" ht="15" customHeight="1">
      <c r="A1074" s="86"/>
      <c r="B1074" s="86"/>
      <c r="C1074" s="86"/>
      <c r="D1074" s="67"/>
      <c r="E1074" s="68"/>
      <c r="F1074" s="58"/>
      <c r="G1074" s="22">
        <f>(I1074*0.05)+I1074</f>
        <v>0</v>
      </c>
      <c r="H1074" s="19"/>
    </row>
    <row r="1075" spans="1:8" ht="15" customHeight="1">
      <c r="A1075" s="40" t="s">
        <v>104</v>
      </c>
      <c r="B1075" s="21"/>
      <c r="C1075" s="21"/>
      <c r="D1075" s="67" t="s">
        <v>546</v>
      </c>
      <c r="E1075" s="68" t="s">
        <v>9</v>
      </c>
      <c r="F1075" s="64"/>
      <c r="G1075" s="22">
        <v>0.984</v>
      </c>
      <c r="H1075" s="19"/>
    </row>
    <row r="1076" spans="2:8" ht="15" customHeight="1">
      <c r="B1076" s="23" t="s">
        <v>545</v>
      </c>
      <c r="D1076" s="69" t="s">
        <v>8</v>
      </c>
      <c r="E1076" s="68" t="s">
        <v>9</v>
      </c>
      <c r="F1076" s="64"/>
      <c r="G1076" s="22">
        <v>1.007</v>
      </c>
      <c r="H1076" s="19"/>
    </row>
    <row r="1077" spans="2:8" ht="15" customHeight="1">
      <c r="B1077" s="2" t="s">
        <v>547</v>
      </c>
      <c r="D1077" s="69" t="s">
        <v>8</v>
      </c>
      <c r="E1077" s="68" t="s">
        <v>107</v>
      </c>
      <c r="F1077" s="64"/>
      <c r="G1077" s="22">
        <v>1.063</v>
      </c>
      <c r="H1077" s="19"/>
    </row>
    <row r="1078" spans="2:8" ht="15" customHeight="1">
      <c r="B1078" s="2" t="s">
        <v>548</v>
      </c>
      <c r="D1078" s="69"/>
      <c r="E1078" s="68"/>
      <c r="F1078" s="58"/>
      <c r="G1078" s="22">
        <f>(I1078*0.05)+I1078</f>
        <v>0</v>
      </c>
      <c r="H1078" s="19"/>
    </row>
    <row r="1079" spans="4:8" ht="15" customHeight="1">
      <c r="D1079" s="69"/>
      <c r="E1079" s="68"/>
      <c r="F1079" s="58"/>
      <c r="G1079" s="22">
        <f>(I1079*0.05)+I1079</f>
        <v>0</v>
      </c>
      <c r="H1079" s="19"/>
    </row>
    <row r="1080" spans="1:8" ht="15" customHeight="1">
      <c r="A1080" s="40" t="s">
        <v>511</v>
      </c>
      <c r="B1080" s="21"/>
      <c r="C1080" s="21"/>
      <c r="D1080" s="69" t="s">
        <v>546</v>
      </c>
      <c r="E1080" s="68" t="s">
        <v>9</v>
      </c>
      <c r="F1080" s="64"/>
      <c r="G1080" s="22">
        <v>0.98</v>
      </c>
      <c r="H1080" s="19"/>
    </row>
    <row r="1081" spans="2:8" ht="15" customHeight="1">
      <c r="B1081" s="23" t="s">
        <v>161</v>
      </c>
      <c r="D1081" s="69" t="s">
        <v>8</v>
      </c>
      <c r="E1081" s="68" t="s">
        <v>9</v>
      </c>
      <c r="F1081" s="64"/>
      <c r="G1081" s="22">
        <v>1.071</v>
      </c>
      <c r="H1081" s="19"/>
    </row>
    <row r="1082" spans="2:8" ht="15" customHeight="1">
      <c r="B1082" s="2" t="s">
        <v>547</v>
      </c>
      <c r="D1082" s="69" t="s">
        <v>8</v>
      </c>
      <c r="E1082" s="68" t="s">
        <v>107</v>
      </c>
      <c r="F1082" s="64"/>
      <c r="G1082" s="22">
        <v>1.233</v>
      </c>
      <c r="H1082" s="19"/>
    </row>
    <row r="1083" spans="2:8" ht="15" customHeight="1">
      <c r="B1083" s="2" t="s">
        <v>548</v>
      </c>
      <c r="D1083" s="69"/>
      <c r="E1083" s="68"/>
      <c r="F1083" s="58"/>
      <c r="G1083" s="22">
        <f>(I1083*0.05)+I1083</f>
        <v>0</v>
      </c>
      <c r="H1083" s="19"/>
    </row>
    <row r="1084" spans="4:8" ht="15" customHeight="1">
      <c r="D1084" s="69"/>
      <c r="E1084" s="68"/>
      <c r="F1084" s="58"/>
      <c r="G1084" s="22">
        <f>(I1084*0.05)+I1084</f>
        <v>0</v>
      </c>
      <c r="H1084" s="19"/>
    </row>
    <row r="1085" spans="1:8" ht="15" customHeight="1">
      <c r="A1085" s="40" t="s">
        <v>179</v>
      </c>
      <c r="B1085" s="21"/>
      <c r="C1085" s="21"/>
      <c r="D1085" s="69" t="s">
        <v>546</v>
      </c>
      <c r="E1085" s="68" t="s">
        <v>9</v>
      </c>
      <c r="F1085" s="64"/>
      <c r="G1085" s="22">
        <v>0.889</v>
      </c>
      <c r="H1085" s="19"/>
    </row>
    <row r="1086" spans="2:8" ht="15" customHeight="1">
      <c r="B1086" s="23" t="s">
        <v>549</v>
      </c>
      <c r="D1086" s="69" t="s">
        <v>8</v>
      </c>
      <c r="E1086" s="68" t="s">
        <v>9</v>
      </c>
      <c r="F1086" s="64"/>
      <c r="G1086" s="22">
        <v>1.03</v>
      </c>
      <c r="H1086" s="19"/>
    </row>
    <row r="1087" spans="2:8" ht="15" customHeight="1">
      <c r="B1087" s="2" t="s">
        <v>547</v>
      </c>
      <c r="D1087" s="69" t="s">
        <v>8</v>
      </c>
      <c r="E1087" s="68" t="s">
        <v>107</v>
      </c>
      <c r="F1087" s="64"/>
      <c r="G1087" s="22">
        <v>1.058</v>
      </c>
      <c r="H1087" s="19"/>
    </row>
    <row r="1088" spans="2:8" ht="15" customHeight="1">
      <c r="B1088" s="2" t="s">
        <v>548</v>
      </c>
      <c r="D1088" s="69"/>
      <c r="E1088" s="68"/>
      <c r="F1088" s="58"/>
      <c r="G1088" s="22"/>
      <c r="H1088" s="19"/>
    </row>
    <row r="1089" spans="4:8" ht="15" customHeight="1">
      <c r="D1089" s="69"/>
      <c r="E1089" s="68"/>
      <c r="F1089" s="58"/>
      <c r="G1089" s="22"/>
      <c r="H1089" s="19"/>
    </row>
    <row r="1090" spans="1:8" ht="15" customHeight="1">
      <c r="A1090" s="40" t="s">
        <v>216</v>
      </c>
      <c r="B1090" s="21"/>
      <c r="C1090" s="21"/>
      <c r="D1090" s="69"/>
      <c r="E1090" s="68"/>
      <c r="F1090" s="58"/>
      <c r="G1090" s="22">
        <v>0.941</v>
      </c>
      <c r="H1090" s="19"/>
    </row>
    <row r="1091" spans="2:8" ht="15" customHeight="1">
      <c r="B1091" s="1" t="s">
        <v>217</v>
      </c>
      <c r="D1091" s="69" t="s">
        <v>8</v>
      </c>
      <c r="E1091" s="68" t="s">
        <v>9</v>
      </c>
      <c r="F1091" s="64"/>
      <c r="G1091" s="22">
        <v>1.012</v>
      </c>
      <c r="H1091" s="19"/>
    </row>
    <row r="1092" spans="1:8" ht="15" customHeight="1">
      <c r="A1092" s="2"/>
      <c r="B1092" s="2" t="s">
        <v>547</v>
      </c>
      <c r="D1092" s="69"/>
      <c r="E1092" s="68"/>
      <c r="F1092" s="58"/>
      <c r="G1092" s="22"/>
      <c r="H1092" s="19"/>
    </row>
    <row r="1093" spans="4:8" ht="15" customHeight="1">
      <c r="D1093" s="69"/>
      <c r="E1093" s="68"/>
      <c r="F1093" s="58"/>
      <c r="G1093" s="22">
        <f>(I1093*0.05)+I1093</f>
        <v>0</v>
      </c>
      <c r="H1093" s="19"/>
    </row>
    <row r="1094" spans="1:8" ht="15" customHeight="1">
      <c r="A1094" s="40" t="s">
        <v>234</v>
      </c>
      <c r="B1094" s="21"/>
      <c r="C1094" s="21"/>
      <c r="D1094" s="69"/>
      <c r="E1094" s="68"/>
      <c r="F1094" s="58"/>
      <c r="G1094" s="22">
        <f>(I1094*0.05)+I1094</f>
        <v>0</v>
      </c>
      <c r="H1094" s="19"/>
    </row>
    <row r="1095" spans="2:8" ht="15" customHeight="1">
      <c r="B1095" s="23" t="s">
        <v>235</v>
      </c>
      <c r="D1095" s="69" t="s">
        <v>8</v>
      </c>
      <c r="E1095" s="68" t="s">
        <v>9</v>
      </c>
      <c r="F1095" s="64"/>
      <c r="G1095" s="22">
        <v>1.063</v>
      </c>
      <c r="H1095" s="19"/>
    </row>
    <row r="1096" spans="2:8" ht="15" customHeight="1">
      <c r="B1096" s="2" t="s">
        <v>547</v>
      </c>
      <c r="D1096" s="69"/>
      <c r="E1096" s="68"/>
      <c r="F1096" s="58"/>
      <c r="G1096" s="22">
        <f>(I1096*0.05)+I1096</f>
        <v>0</v>
      </c>
      <c r="H1096" s="19"/>
    </row>
    <row r="1097" spans="2:8" ht="15" customHeight="1">
      <c r="B1097" s="2" t="s">
        <v>548</v>
      </c>
      <c r="D1097" s="69"/>
      <c r="E1097" s="68"/>
      <c r="F1097" s="58"/>
      <c r="G1097" s="22">
        <f>(I1097*0.05)+I1097</f>
        <v>0</v>
      </c>
      <c r="H1097" s="19"/>
    </row>
    <row r="1098" spans="4:8" ht="15" customHeight="1">
      <c r="D1098" s="69"/>
      <c r="E1098" s="68"/>
      <c r="F1098" s="58"/>
      <c r="G1098" s="22">
        <f>(I1098*0.05)+I1098</f>
        <v>0</v>
      </c>
      <c r="H1098" s="19"/>
    </row>
    <row r="1099" spans="1:8" ht="15" customHeight="1">
      <c r="A1099" s="40" t="s">
        <v>550</v>
      </c>
      <c r="B1099" s="21"/>
      <c r="C1099" s="21"/>
      <c r="D1099" s="69"/>
      <c r="E1099" s="68"/>
      <c r="F1099" s="58"/>
      <c r="G1099" s="22">
        <f>(I1099*0.05)+I1099</f>
        <v>0</v>
      </c>
      <c r="H1099" s="19"/>
    </row>
    <row r="1100" spans="2:8" ht="15" customHeight="1">
      <c r="B1100" s="23" t="s">
        <v>551</v>
      </c>
      <c r="D1100" s="69" t="s">
        <v>8</v>
      </c>
      <c r="E1100" s="68" t="s">
        <v>9</v>
      </c>
      <c r="F1100" s="64"/>
      <c r="G1100" s="22">
        <v>0.828</v>
      </c>
      <c r="H1100" s="19"/>
    </row>
    <row r="1101" spans="2:8" ht="15" customHeight="1">
      <c r="B1101" s="2" t="s">
        <v>552</v>
      </c>
      <c r="D1101" s="69"/>
      <c r="E1101" s="68"/>
      <c r="F1101" s="58"/>
      <c r="G1101" s="22">
        <f>(I1101*0.05)+I1101</f>
        <v>0</v>
      </c>
      <c r="H1101" s="19"/>
    </row>
    <row r="1102" spans="4:8" ht="15" customHeight="1">
      <c r="D1102" s="69"/>
      <c r="E1102" s="68"/>
      <c r="F1102" s="58"/>
      <c r="G1102" s="22">
        <f>(I1102*0.05)+I1102</f>
        <v>0</v>
      </c>
      <c r="H1102" s="19"/>
    </row>
    <row r="1103" spans="1:8" ht="15" customHeight="1">
      <c r="A1103" s="40" t="s">
        <v>553</v>
      </c>
      <c r="B1103" s="21"/>
      <c r="C1103" s="21"/>
      <c r="D1103" s="69"/>
      <c r="E1103" s="71"/>
      <c r="F1103" s="59"/>
      <c r="G1103" s="22">
        <f>(I1103*0.05)+I1103</f>
        <v>0</v>
      </c>
      <c r="H1103" s="19"/>
    </row>
    <row r="1104" spans="2:8" ht="15" customHeight="1">
      <c r="B1104" s="23" t="s">
        <v>304</v>
      </c>
      <c r="D1104" s="69" t="s">
        <v>546</v>
      </c>
      <c r="E1104" s="68" t="s">
        <v>9</v>
      </c>
      <c r="F1104" s="64"/>
      <c r="G1104" s="22">
        <v>0.954</v>
      </c>
      <c r="H1104" s="19"/>
    </row>
    <row r="1105" spans="2:8" ht="15" customHeight="1">
      <c r="B1105" s="2" t="s">
        <v>547</v>
      </c>
      <c r="D1105" s="69" t="s">
        <v>8</v>
      </c>
      <c r="E1105" s="68" t="s">
        <v>9</v>
      </c>
      <c r="F1105" s="64"/>
      <c r="G1105" s="22">
        <v>0.973</v>
      </c>
      <c r="H1105" s="19"/>
    </row>
    <row r="1106" spans="2:8" ht="15" customHeight="1">
      <c r="B1106" s="2" t="s">
        <v>548</v>
      </c>
      <c r="D1106" s="69"/>
      <c r="E1106" s="68"/>
      <c r="F1106" s="58"/>
      <c r="G1106" s="22"/>
      <c r="H1106" s="19"/>
    </row>
    <row r="1107" spans="4:8" ht="15" customHeight="1">
      <c r="D1107" s="69"/>
      <c r="E1107" s="68"/>
      <c r="F1107" s="58"/>
      <c r="G1107" s="22"/>
      <c r="H1107" s="19"/>
    </row>
    <row r="1108" spans="1:8" ht="15" customHeight="1">
      <c r="A1108" s="40" t="s">
        <v>565</v>
      </c>
      <c r="B1108" s="21"/>
      <c r="C1108" s="21"/>
      <c r="D1108" s="69"/>
      <c r="E1108" s="68"/>
      <c r="F1108" s="58"/>
      <c r="G1108" s="22"/>
      <c r="H1108" s="19"/>
    </row>
    <row r="1109" spans="2:8" ht="15" customHeight="1">
      <c r="B1109" s="23" t="s">
        <v>321</v>
      </c>
      <c r="D1109" s="69" t="s">
        <v>8</v>
      </c>
      <c r="E1109" s="68" t="s">
        <v>9</v>
      </c>
      <c r="F1109" s="64"/>
      <c r="G1109" s="22"/>
      <c r="H1109" s="19"/>
    </row>
    <row r="1110" spans="2:8" ht="15" customHeight="1">
      <c r="B1110" s="2" t="s">
        <v>547</v>
      </c>
      <c r="D1110" s="69"/>
      <c r="E1110" s="68"/>
      <c r="F1110" s="58"/>
      <c r="G1110" s="22"/>
      <c r="H1110" s="19"/>
    </row>
    <row r="1111" spans="4:8" ht="15" customHeight="1">
      <c r="D1111" s="69"/>
      <c r="E1111" s="68"/>
      <c r="F1111" s="58"/>
      <c r="G1111" s="22"/>
      <c r="H1111" s="19"/>
    </row>
    <row r="1112" spans="1:8" ht="15" customHeight="1">
      <c r="A1112" s="40" t="s">
        <v>323</v>
      </c>
      <c r="B1112" s="21"/>
      <c r="C1112" s="21"/>
      <c r="D1112" s="69"/>
      <c r="E1112" s="68"/>
      <c r="F1112" s="58"/>
      <c r="G1112" s="22"/>
      <c r="H1112" s="19"/>
    </row>
    <row r="1113" spans="2:8" ht="15" customHeight="1">
      <c r="B1113" s="23" t="s">
        <v>566</v>
      </c>
      <c r="D1113" s="69" t="s">
        <v>546</v>
      </c>
      <c r="E1113" s="68" t="s">
        <v>9</v>
      </c>
      <c r="F1113" s="64"/>
      <c r="G1113" s="22"/>
      <c r="H1113" s="19"/>
    </row>
    <row r="1114" spans="2:8" ht="15" customHeight="1">
      <c r="B1114" s="2" t="s">
        <v>547</v>
      </c>
      <c r="D1114" s="69"/>
      <c r="E1114" s="68"/>
      <c r="F1114" s="58"/>
      <c r="G1114" s="22"/>
      <c r="H1114" s="19"/>
    </row>
    <row r="1115" spans="4:8" ht="15" customHeight="1">
      <c r="D1115" s="69"/>
      <c r="E1115" s="68"/>
      <c r="F1115" s="58"/>
      <c r="G1115" s="22"/>
      <c r="H1115" s="19"/>
    </row>
    <row r="1116" spans="1:8" ht="15" customHeight="1">
      <c r="A1116" s="40" t="s">
        <v>554</v>
      </c>
      <c r="B1116" s="21"/>
      <c r="C1116" s="21"/>
      <c r="D1116" s="72"/>
      <c r="E1116" s="73"/>
      <c r="F1116" s="60"/>
      <c r="G1116" s="22">
        <v>4.5</v>
      </c>
      <c r="H1116" s="19"/>
    </row>
    <row r="1117" spans="2:8" ht="15" customHeight="1">
      <c r="B1117" s="23" t="s">
        <v>327</v>
      </c>
      <c r="D1117" s="69" t="s">
        <v>546</v>
      </c>
      <c r="E1117" s="68" t="s">
        <v>521</v>
      </c>
      <c r="F1117" s="64"/>
      <c r="G1117" s="22"/>
      <c r="H1117" s="19"/>
    </row>
    <row r="1118" spans="2:8" ht="15" customHeight="1">
      <c r="B1118" s="2" t="s">
        <v>547</v>
      </c>
      <c r="D1118" s="69"/>
      <c r="E1118" s="68"/>
      <c r="F1118" s="58"/>
      <c r="G1118" s="22"/>
      <c r="H1118" s="19"/>
    </row>
    <row r="1119" spans="4:8" ht="15" customHeight="1">
      <c r="D1119" s="69"/>
      <c r="E1119" s="68"/>
      <c r="F1119" s="58"/>
      <c r="G1119" s="22">
        <f>(I1119*0.05)+I1119</f>
        <v>0</v>
      </c>
      <c r="H1119" s="19"/>
    </row>
    <row r="1120" spans="1:8" ht="15" customHeight="1">
      <c r="A1120" s="40" t="s">
        <v>525</v>
      </c>
      <c r="B1120" s="21"/>
      <c r="C1120" s="21"/>
      <c r="D1120" s="72"/>
      <c r="E1120" s="73"/>
      <c r="F1120" s="60"/>
      <c r="G1120"/>
      <c r="H1120"/>
    </row>
    <row r="1121" spans="2:8" ht="15" customHeight="1">
      <c r="B1121" s="49" t="s">
        <v>555</v>
      </c>
      <c r="C1121"/>
      <c r="D1121" s="69" t="s">
        <v>8</v>
      </c>
      <c r="E1121" s="68" t="s">
        <v>9</v>
      </c>
      <c r="F1121" s="64"/>
      <c r="G1121"/>
      <c r="H1121"/>
    </row>
    <row r="1122" spans="2:8" ht="15" customHeight="1">
      <c r="B1122" s="2" t="s">
        <v>547</v>
      </c>
      <c r="D1122" s="69"/>
      <c r="E1122" s="68"/>
      <c r="F1122" s="58"/>
      <c r="G1122" s="22"/>
      <c r="H1122" s="19"/>
    </row>
    <row r="1123" spans="2:8" ht="15" customHeight="1">
      <c r="B1123" s="2" t="s">
        <v>548</v>
      </c>
      <c r="D1123" s="69"/>
      <c r="E1123" s="68"/>
      <c r="F1123" s="58"/>
      <c r="G1123" s="22"/>
      <c r="H1123" s="19"/>
    </row>
    <row r="1124" spans="4:8" ht="15" customHeight="1">
      <c r="D1124" s="69"/>
      <c r="E1124" s="73"/>
      <c r="F1124" s="60"/>
      <c r="G1124" s="22">
        <v>4.51</v>
      </c>
      <c r="H1124" s="19"/>
    </row>
    <row r="1125" spans="2:8" ht="15" customHeight="1">
      <c r="B1125" s="23" t="s">
        <v>556</v>
      </c>
      <c r="D1125" s="69" t="s">
        <v>8</v>
      </c>
      <c r="E1125" s="68" t="s">
        <v>9</v>
      </c>
      <c r="F1125" s="64"/>
      <c r="G1125" s="22"/>
      <c r="H1125" s="19"/>
    </row>
    <row r="1126" spans="2:8" ht="15" customHeight="1">
      <c r="B1126" s="2" t="s">
        <v>548</v>
      </c>
      <c r="D1126" s="69"/>
      <c r="E1126" s="68"/>
      <c r="F1126" s="58"/>
      <c r="G1126" s="22"/>
      <c r="H1126" s="19"/>
    </row>
    <row r="1127" spans="2:8" ht="15" customHeight="1">
      <c r="B1127" s="50"/>
      <c r="D1127" s="69"/>
      <c r="E1127" s="68"/>
      <c r="F1127" s="58"/>
      <c r="G1127" s="22">
        <f>(I1127*0.05)+I1127</f>
        <v>0</v>
      </c>
      <c r="H1127" s="19"/>
    </row>
    <row r="1128" spans="2:8" ht="15" customHeight="1">
      <c r="B1128" s="23" t="s">
        <v>377</v>
      </c>
      <c r="D1128" s="69" t="s">
        <v>546</v>
      </c>
      <c r="E1128" s="68" t="s">
        <v>9</v>
      </c>
      <c r="F1128" s="64"/>
      <c r="G1128" s="22">
        <v>0.906</v>
      </c>
      <c r="H1128" s="19"/>
    </row>
    <row r="1129" spans="2:8" ht="15" customHeight="1">
      <c r="B1129" s="2" t="s">
        <v>547</v>
      </c>
      <c r="D1129" s="69" t="s">
        <v>8</v>
      </c>
      <c r="E1129" s="68" t="s">
        <v>9</v>
      </c>
      <c r="F1129" s="64"/>
      <c r="G1129" s="22">
        <v>0.983</v>
      </c>
      <c r="H1129" s="19"/>
    </row>
    <row r="1130" spans="2:8" ht="15" customHeight="1">
      <c r="B1130" s="2" t="s">
        <v>548</v>
      </c>
      <c r="D1130" s="69"/>
      <c r="E1130" s="68"/>
      <c r="F1130" s="58"/>
      <c r="G1130" s="22">
        <f>(I1130*0.05)+I1130</f>
        <v>0</v>
      </c>
      <c r="H1130" s="19"/>
    </row>
    <row r="1131" spans="4:8" ht="15" customHeight="1">
      <c r="D1131" s="69"/>
      <c r="E1131" s="68"/>
      <c r="F1131" s="58"/>
      <c r="G1131" s="22">
        <f>(I1131*0.05)+I1131</f>
        <v>0</v>
      </c>
      <c r="H1131" s="19"/>
    </row>
    <row r="1132" spans="1:8" ht="15" customHeight="1">
      <c r="A1132" s="40" t="s">
        <v>527</v>
      </c>
      <c r="B1132" s="21"/>
      <c r="C1132" s="21"/>
      <c r="D1132" s="69"/>
      <c r="E1132" s="68"/>
      <c r="F1132" s="58"/>
      <c r="G1132" s="22">
        <f>(I1132*0.05)+I1132</f>
        <v>0</v>
      </c>
      <c r="H1132" s="19"/>
    </row>
    <row r="1133" spans="2:8" ht="15" customHeight="1">
      <c r="B1133" s="23" t="s">
        <v>528</v>
      </c>
      <c r="D1133" s="69" t="s">
        <v>546</v>
      </c>
      <c r="E1133" s="68" t="s">
        <v>9</v>
      </c>
      <c r="F1133" s="64"/>
      <c r="G1133" s="22">
        <v>1.806</v>
      </c>
      <c r="H1133" s="19"/>
    </row>
    <row r="1134" spans="2:8" ht="15" customHeight="1">
      <c r="B1134" s="2" t="s">
        <v>547</v>
      </c>
      <c r="D1134" s="69"/>
      <c r="E1134" s="68"/>
      <c r="F1134" s="58"/>
      <c r="G1134" s="22"/>
      <c r="H1134" s="19"/>
    </row>
    <row r="1135" spans="2:8" ht="15" customHeight="1">
      <c r="B1135" s="2" t="s">
        <v>548</v>
      </c>
      <c r="D1135" s="69"/>
      <c r="E1135" s="68"/>
      <c r="F1135" s="58"/>
      <c r="G1135" s="22"/>
      <c r="H1135" s="19"/>
    </row>
    <row r="1136" spans="4:8" ht="15" customHeight="1">
      <c r="D1136" s="69"/>
      <c r="E1136" s="68"/>
      <c r="F1136" s="58"/>
      <c r="G1136" s="22"/>
      <c r="H1136" s="19"/>
    </row>
    <row r="1137" spans="2:8" ht="15" customHeight="1">
      <c r="B1137" s="23" t="s">
        <v>144</v>
      </c>
      <c r="D1137" s="69" t="s">
        <v>557</v>
      </c>
      <c r="E1137" s="68" t="s">
        <v>9</v>
      </c>
      <c r="F1137" s="64"/>
      <c r="G1137" s="22">
        <v>1.806</v>
      </c>
      <c r="H1137" s="19"/>
    </row>
    <row r="1138" spans="2:8" ht="15" customHeight="1">
      <c r="B1138" s="2" t="s">
        <v>547</v>
      </c>
      <c r="D1138" s="69"/>
      <c r="E1138" s="68"/>
      <c r="F1138" s="58"/>
      <c r="G1138" s="22"/>
      <c r="H1138" s="19"/>
    </row>
    <row r="1139" spans="4:8" ht="15" customHeight="1">
      <c r="D1139" s="69"/>
      <c r="E1139" s="68"/>
      <c r="F1139" s="58"/>
      <c r="G1139" s="22">
        <f>(I1139*0.05)+I1139</f>
        <v>0</v>
      </c>
      <c r="H1139" s="19"/>
    </row>
    <row r="1140" spans="2:8" ht="15" customHeight="1">
      <c r="B1140" s="23" t="s">
        <v>530</v>
      </c>
      <c r="D1140" s="69"/>
      <c r="E1140" s="68"/>
      <c r="F1140" s="58"/>
      <c r="G1140" s="22"/>
      <c r="H1140" s="19"/>
    </row>
    <row r="1141" spans="2:8" ht="15" customHeight="1">
      <c r="B1141" s="2" t="s">
        <v>547</v>
      </c>
      <c r="D1141" s="69" t="s">
        <v>546</v>
      </c>
      <c r="E1141" s="68" t="s">
        <v>9</v>
      </c>
      <c r="F1141" s="64"/>
      <c r="G1141" s="22">
        <v>1.806</v>
      </c>
      <c r="H1141" s="19"/>
    </row>
    <row r="1142" spans="2:8" ht="15" customHeight="1">
      <c r="B1142" s="2" t="s">
        <v>548</v>
      </c>
      <c r="D1142" s="69"/>
      <c r="E1142" s="68"/>
      <c r="F1142" s="58"/>
      <c r="G1142" s="22"/>
      <c r="H1142" s="19"/>
    </row>
    <row r="1143" spans="4:8" ht="15" customHeight="1">
      <c r="D1143" s="69"/>
      <c r="E1143" s="68"/>
      <c r="F1143" s="58"/>
      <c r="G1143" s="22">
        <f>(I1143*0.05)+I1143</f>
        <v>0</v>
      </c>
      <c r="H1143" s="19"/>
    </row>
    <row r="1144" spans="1:8" ht="15" customHeight="1">
      <c r="A1144" s="40" t="s">
        <v>392</v>
      </c>
      <c r="B1144" s="21"/>
      <c r="C1144" s="21"/>
      <c r="D1144" s="69" t="s">
        <v>546</v>
      </c>
      <c r="E1144" s="68" t="s">
        <v>9</v>
      </c>
      <c r="F1144" s="64"/>
      <c r="G1144" s="22">
        <v>1.075</v>
      </c>
      <c r="H1144" s="19"/>
    </row>
    <row r="1145" spans="2:8" ht="15" customHeight="1">
      <c r="B1145" s="23" t="s">
        <v>558</v>
      </c>
      <c r="D1145" s="69" t="s">
        <v>8</v>
      </c>
      <c r="E1145" s="68" t="s">
        <v>9</v>
      </c>
      <c r="F1145" s="64"/>
      <c r="G1145" s="22">
        <v>1.176</v>
      </c>
      <c r="H1145" s="19"/>
    </row>
    <row r="1146" spans="2:8" ht="15" customHeight="1">
      <c r="B1146" s="2" t="s">
        <v>547</v>
      </c>
      <c r="D1146" s="69" t="s">
        <v>8</v>
      </c>
      <c r="E1146" s="68" t="s">
        <v>107</v>
      </c>
      <c r="F1146" s="64"/>
      <c r="G1146" s="22">
        <v>1.222</v>
      </c>
      <c r="H1146" s="19"/>
    </row>
    <row r="1147" spans="2:8" ht="15" customHeight="1">
      <c r="B1147" s="2" t="s">
        <v>548</v>
      </c>
      <c r="D1147" s="69"/>
      <c r="E1147" s="71"/>
      <c r="F1147" s="59"/>
      <c r="G1147" s="7"/>
      <c r="H1147" s="19"/>
    </row>
    <row r="1148" spans="2:8" ht="15" customHeight="1">
      <c r="B1148" s="27" t="s">
        <v>559</v>
      </c>
      <c r="C1148" s="7"/>
      <c r="D1148" s="69"/>
      <c r="E1148" s="71"/>
      <c r="F1148" s="59"/>
      <c r="G1148" s="7"/>
      <c r="H1148" s="19"/>
    </row>
    <row r="1149" spans="2:8" ht="15" customHeight="1">
      <c r="B1149" s="2" t="s">
        <v>547</v>
      </c>
      <c r="D1149" s="69"/>
      <c r="E1149" s="71"/>
      <c r="F1149" s="59"/>
      <c r="G1149" s="7"/>
      <c r="H1149" s="19"/>
    </row>
    <row r="1150" spans="2:8" ht="15" customHeight="1">
      <c r="B1150" s="2" t="s">
        <v>548</v>
      </c>
      <c r="D1150" s="69"/>
      <c r="E1150" s="68"/>
      <c r="F1150" s="58"/>
      <c r="G1150" s="22"/>
      <c r="H1150" s="19"/>
    </row>
    <row r="1151" spans="4:8" ht="15" customHeight="1">
      <c r="D1151" s="69"/>
      <c r="E1151" s="68"/>
      <c r="F1151" s="58"/>
      <c r="G1151" s="22">
        <f>(I1151*0.05)+I1151</f>
        <v>0</v>
      </c>
      <c r="H1151" s="19"/>
    </row>
    <row r="1152" spans="1:8" ht="15" customHeight="1">
      <c r="A1152" s="40" t="s">
        <v>402</v>
      </c>
      <c r="B1152" s="21"/>
      <c r="C1152" s="21"/>
      <c r="D1152" s="69"/>
      <c r="E1152" s="68"/>
      <c r="F1152" s="58"/>
      <c r="G1152" s="22">
        <f>(I1152*0.05)+I1152</f>
        <v>0</v>
      </c>
      <c r="H1152" s="19"/>
    </row>
    <row r="1153" spans="2:8" ht="15" customHeight="1">
      <c r="B1153" s="23" t="s">
        <v>560</v>
      </c>
      <c r="D1153" s="69" t="s">
        <v>8</v>
      </c>
      <c r="E1153" s="68" t="s">
        <v>9</v>
      </c>
      <c r="F1153" s="64"/>
      <c r="G1153" s="22">
        <v>1.005</v>
      </c>
      <c r="H1153" s="19"/>
    </row>
    <row r="1154" spans="2:8" ht="15" customHeight="1">
      <c r="B1154" s="2" t="s">
        <v>547</v>
      </c>
      <c r="D1154" s="69" t="s">
        <v>8</v>
      </c>
      <c r="E1154" s="68" t="s">
        <v>107</v>
      </c>
      <c r="F1154" s="64"/>
      <c r="G1154" s="22"/>
      <c r="H1154" s="19"/>
    </row>
    <row r="1155" spans="2:8" ht="15" customHeight="1">
      <c r="B1155" s="2" t="s">
        <v>548</v>
      </c>
      <c r="D1155" s="69"/>
      <c r="E1155" s="68"/>
      <c r="F1155" s="58"/>
      <c r="G1155" s="22">
        <f>(I1155*0.05)+I1155</f>
        <v>0</v>
      </c>
      <c r="H1155" s="19"/>
    </row>
    <row r="1156" spans="4:8" ht="15" customHeight="1">
      <c r="D1156" s="67"/>
      <c r="E1156" s="68"/>
      <c r="F1156" s="58"/>
      <c r="G1156" s="22">
        <f>(I1156*0.05)+I1156</f>
        <v>0</v>
      </c>
      <c r="H1156" s="19"/>
    </row>
    <row r="1157" spans="1:8" ht="15" customHeight="1">
      <c r="A1157" s="24" t="s">
        <v>561</v>
      </c>
      <c r="B1157" s="26"/>
      <c r="C1157" s="25"/>
      <c r="D1157" s="67"/>
      <c r="E1157" s="71"/>
      <c r="F1157" s="59"/>
      <c r="G1157" s="22">
        <f>(I1157*0.05)+I1157</f>
        <v>0</v>
      </c>
      <c r="H1157" s="19"/>
    </row>
    <row r="1158" spans="2:8" ht="15" customHeight="1">
      <c r="B1158" s="23" t="s">
        <v>353</v>
      </c>
      <c r="D1158" s="69" t="s">
        <v>546</v>
      </c>
      <c r="E1158" s="68" t="s">
        <v>9</v>
      </c>
      <c r="F1158" s="64"/>
      <c r="G1158" s="22">
        <v>0.98</v>
      </c>
      <c r="H1158" s="19"/>
    </row>
    <row r="1159" spans="2:8" ht="15" customHeight="1">
      <c r="B1159" s="2" t="s">
        <v>547</v>
      </c>
      <c r="D1159" s="69" t="s">
        <v>8</v>
      </c>
      <c r="E1159" s="68" t="s">
        <v>9</v>
      </c>
      <c r="F1159" s="64"/>
      <c r="G1159" s="22">
        <v>1.045</v>
      </c>
      <c r="H1159" s="19"/>
    </row>
    <row r="1160" spans="2:8" ht="15" customHeight="1">
      <c r="B1160" s="2" t="s">
        <v>548</v>
      </c>
      <c r="D1160" s="69"/>
      <c r="E1160" s="68"/>
      <c r="F1160" s="58"/>
      <c r="G1160" s="22"/>
      <c r="H1160" s="19"/>
    </row>
    <row r="1161" spans="4:8" ht="15" customHeight="1">
      <c r="D1161" s="69"/>
      <c r="E1161" s="68"/>
      <c r="F1161" s="58"/>
      <c r="G1161" s="22"/>
      <c r="H1161" s="19"/>
    </row>
    <row r="1162" spans="1:8" ht="15" customHeight="1">
      <c r="A1162" s="40" t="s">
        <v>481</v>
      </c>
      <c r="B1162" s="21"/>
      <c r="C1162" s="21"/>
      <c r="D1162" s="69" t="s">
        <v>8</v>
      </c>
      <c r="E1162" s="68" t="s">
        <v>9</v>
      </c>
      <c r="F1162" s="64"/>
      <c r="G1162" s="22">
        <v>0.963</v>
      </c>
      <c r="H1162" s="19"/>
    </row>
    <row r="1163" spans="2:8" ht="15" customHeight="1">
      <c r="B1163" s="23" t="s">
        <v>562</v>
      </c>
      <c r="D1163" s="69"/>
      <c r="E1163" s="68"/>
      <c r="F1163" s="58"/>
      <c r="G1163" s="22"/>
      <c r="H1163" s="19"/>
    </row>
    <row r="1164" spans="2:8" ht="15" customHeight="1">
      <c r="B1164" s="2" t="s">
        <v>547</v>
      </c>
      <c r="D1164" s="69"/>
      <c r="E1164" s="68"/>
      <c r="F1164" s="58"/>
      <c r="G1164" s="22">
        <f>(I1164*0.05)+I1164</f>
        <v>0</v>
      </c>
      <c r="H1164" s="19"/>
    </row>
    <row r="1165" spans="2:8" ht="15" customHeight="1">
      <c r="B1165" s="2" t="s">
        <v>548</v>
      </c>
      <c r="D1165" s="69"/>
      <c r="E1165" s="68"/>
      <c r="F1165" s="58"/>
      <c r="G1165" s="22"/>
      <c r="H1165" s="19"/>
    </row>
    <row r="1166" spans="4:8" ht="15" customHeight="1">
      <c r="D1166" s="69" t="s">
        <v>546</v>
      </c>
      <c r="E1166" s="68" t="s">
        <v>9</v>
      </c>
      <c r="F1166" s="64"/>
      <c r="G1166" s="22">
        <v>0.963</v>
      </c>
      <c r="H1166" s="19"/>
    </row>
    <row r="1167" spans="2:8" ht="15" customHeight="1">
      <c r="B1167" s="23" t="s">
        <v>563</v>
      </c>
      <c r="D1167" s="69"/>
      <c r="E1167" s="68"/>
      <c r="F1167" s="58"/>
      <c r="G1167" s="22"/>
      <c r="H1167" s="19"/>
    </row>
    <row r="1168" spans="2:8" ht="15" customHeight="1">
      <c r="B1168" s="2" t="s">
        <v>547</v>
      </c>
      <c r="D1168" s="69"/>
      <c r="E1168" s="68"/>
      <c r="F1168" s="58"/>
      <c r="G1168" s="22"/>
      <c r="H1168" s="19"/>
    </row>
    <row r="1169" spans="2:8" ht="15" customHeight="1">
      <c r="B1169" s="2" t="s">
        <v>548</v>
      </c>
      <c r="D1169" s="69"/>
      <c r="E1169" s="68"/>
      <c r="F1169" s="58"/>
      <c r="G1169" s="22"/>
      <c r="H1169" s="19"/>
    </row>
    <row r="1170" spans="4:8" ht="15" customHeight="1">
      <c r="D1170" s="69"/>
      <c r="E1170" s="68"/>
      <c r="F1170" s="58"/>
      <c r="G1170" s="22">
        <f>(I1170*0.05)+I1170</f>
        <v>0</v>
      </c>
      <c r="H1170" s="19"/>
    </row>
    <row r="1171" spans="1:8" ht="15" customHeight="1">
      <c r="A1171" s="40" t="s">
        <v>485</v>
      </c>
      <c r="B1171" s="21"/>
      <c r="C1171" s="21"/>
      <c r="D1171" s="67"/>
      <c r="E1171" s="68"/>
      <c r="F1171" s="58"/>
      <c r="G1171" s="22"/>
      <c r="H1171" s="19"/>
    </row>
    <row r="1172" spans="2:8" ht="15" customHeight="1">
      <c r="B1172" s="23" t="s">
        <v>486</v>
      </c>
      <c r="D1172" s="79" t="s">
        <v>8</v>
      </c>
      <c r="E1172" s="68" t="s">
        <v>9</v>
      </c>
      <c r="F1172" s="64"/>
      <c r="G1172" s="22">
        <v>0.915</v>
      </c>
      <c r="H1172" s="19"/>
    </row>
    <row r="1173" spans="2:8" ht="15" customHeight="1">
      <c r="B1173" s="2" t="s">
        <v>547</v>
      </c>
      <c r="D1173" s="79"/>
      <c r="E1173" s="68"/>
      <c r="F1173" s="58"/>
      <c r="G1173" s="22">
        <f>(I1173*0.05)+I1173</f>
        <v>0</v>
      </c>
      <c r="H1173" s="19"/>
    </row>
    <row r="1174" spans="2:8" ht="15" customHeight="1">
      <c r="B1174" s="7"/>
      <c r="D1174" s="79"/>
      <c r="E1174" s="68"/>
      <c r="F1174" s="58"/>
      <c r="G1174" s="22"/>
      <c r="H1174" s="19"/>
    </row>
    <row r="1175" spans="2:8" ht="15" customHeight="1">
      <c r="B1175" s="23" t="s">
        <v>487</v>
      </c>
      <c r="D1175" s="84" t="s">
        <v>8</v>
      </c>
      <c r="E1175" s="68" t="s">
        <v>9</v>
      </c>
      <c r="F1175" s="64"/>
      <c r="G1175" s="22">
        <v>1.536</v>
      </c>
      <c r="H1175" s="19"/>
    </row>
    <row r="1176" spans="2:7" ht="15" customHeight="1">
      <c r="B1176" s="2" t="s">
        <v>547</v>
      </c>
      <c r="D1176" s="67"/>
      <c r="E1176" s="68"/>
      <c r="F1176" s="58"/>
      <c r="G1176" s="22">
        <f>(I1176*0.05)+I1176</f>
        <v>0</v>
      </c>
    </row>
  </sheetData>
  <sheetProtection selectLockedCells="1" selectUnlockedCells="1"/>
  <mergeCells count="7">
    <mergeCell ref="A155:C156"/>
    <mergeCell ref="A989:C990"/>
    <mergeCell ref="A1073:C1074"/>
    <mergeCell ref="A1:F1"/>
    <mergeCell ref="A7:C8"/>
    <mergeCell ref="A52:C53"/>
    <mergeCell ref="C2:F3"/>
  </mergeCells>
  <printOptions horizontalCentered="1"/>
  <pageMargins left="0.1968503937007874" right="0.2755905511811024" top="0.1968503937007874" bottom="0.1968503937007874" header="0.5118110236220472" footer="0.15748031496062992"/>
  <pageSetup fitToHeight="0" fitToWidth="1" horizontalDpi="300" verticalDpi="300" orientation="portrait" paperSize="9" scale="98" r:id="rId2"/>
  <headerFooter alignWithMargins="0">
    <oddFooter>&amp;R&amp;"Arial,Gras"&amp;P</oddFooter>
  </headerFooter>
  <rowBreaks count="27" manualBreakCount="27">
    <brk id="51" max="255" man="1"/>
    <brk id="99" max="5" man="1"/>
    <brk id="140" max="5" man="1"/>
    <brk id="154" max="8" man="1"/>
    <brk id="203" max="5" man="1"/>
    <brk id="252" max="5" man="1"/>
    <brk id="300" max="5" man="1"/>
    <brk id="347" max="5" man="1"/>
    <brk id="395" max="5" man="1"/>
    <brk id="433" max="5" man="1"/>
    <brk id="478" max="5" man="1"/>
    <brk id="519" max="5" man="1"/>
    <brk id="560" max="5" man="1"/>
    <brk id="608" max="5" man="1"/>
    <brk id="657" max="5" man="1"/>
    <brk id="701" max="5" man="1"/>
    <brk id="748" max="5" man="1"/>
    <brk id="796" max="5" man="1"/>
    <brk id="832" max="5" man="1"/>
    <brk id="880" max="5" man="1"/>
    <brk id="925" max="5" man="1"/>
    <brk id="958" max="5" man="1"/>
    <brk id="988" max="5" man="1"/>
    <brk id="1037" max="5" man="1"/>
    <brk id="1072" max="5" man="1"/>
    <brk id="1119" max="5" man="1"/>
    <brk id="116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 BOUSSEMART</cp:lastModifiedBy>
  <cp:lastPrinted>2022-09-27T20:52:26Z</cp:lastPrinted>
  <dcterms:created xsi:type="dcterms:W3CDTF">2022-09-27T19:20:02Z</dcterms:created>
  <dcterms:modified xsi:type="dcterms:W3CDTF">2022-09-27T20:52:34Z</dcterms:modified>
  <cp:category/>
  <cp:version/>
  <cp:contentType/>
  <cp:contentStatus/>
</cp:coreProperties>
</file>